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90" yWindow="32760" windowWidth="25335" windowHeight="13650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<sst xmlns="http://schemas.openxmlformats.org/spreadsheetml/2006/main" count="394" uniqueCount="73">
  <si>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</si>
  <si>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</si>
  <si>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</si>
  <si>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</si>
  <si>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</si>
  <si>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</si>
  <si>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</si>
  <si>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</si>
  <si>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</si>
  <si>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</si>
  <si>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</si>
  <si>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</si>
  <si>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</si>
  <si>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</si>
  <si>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</si>
  <si>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</si>
  <si>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</si>
  <si>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</si>
  <si>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</si>
  <si>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</si>
  <si>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</si>
  <si>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</si>
  <si>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</si>
  <si>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</si>
  <si>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</si>
  <si>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</si>
  <si>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</si>
  <si>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</si>
  <si>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( jeżeli dotyczy ) , nr katalogowy , producent,  nazwa handlowa (tożsama z nazwą, która będzie widniała na fakturze) </t>
  </si>
  <si>
    <t>Załącznik nr 2 do Zaproszenia</t>
  </si>
  <si>
    <t>sztuka</t>
  </si>
  <si>
    <t>WZÓR FORMULARZA CENOWEGO - DZPZ/ 333/ 131 /2020</t>
  </si>
  <si>
    <t>op.</t>
  </si>
  <si>
    <t xml:space="preserve">Jednorazowa igła biopsyjna 1,8mm/235 mm wstępnie skalibrowana do biopsji czaszkowych. Długść robocza do 150 mm, długość okna tnącego 10mm. Zestaw zawiera metalową linijkę, strzykawkę zapakowaną w twardym opakowaniu  i adapter. Igła biopsyjna do stosowania z systemem biopsji bezramowej  lub biopsji VarioGuide firmy Brainlab posiadanym przez zamawiającego. Opakowanie a 5 sztuk. </t>
  </si>
  <si>
    <t>część nr 1</t>
  </si>
  <si>
    <t xml:space="preserve">część nr 2 </t>
  </si>
  <si>
    <t>część nr 3</t>
  </si>
  <si>
    <r>
      <t xml:space="preserve">Mocowanie rurek intubacyjnych </t>
    </r>
    <r>
      <rPr>
        <sz val="10"/>
        <color indexed="8"/>
        <rFont val="Arial"/>
        <family val="2"/>
      </rPr>
      <t>przeznaczone dla wcześniaków i noworodków. Produkt nie zawiera lateksu i BPA, musi zapobiegać urazom podniebienia, w nagłych przypadkach łatwy do usunięcia. Mocowanie za pomocą plastra hydrokoloidowego, plastry mocujące nie mogą znajdować się bezpośrednio przy ustach noworodka. Możliwość utrzymania do 1 tygodnia. Załączona taśma miernicza ułatwiająca dobór odpowiedniego rozmiaru. Produkt niesterylny. Dostępne rozmiary w zależności od wagi noworodka:</t>
    </r>
    <r>
      <rPr>
        <sz val="10"/>
        <color indexed="8"/>
        <rFont val="Arial"/>
        <family val="2"/>
      </rPr>
      <t xml:space="preserve">
- do 600g,</t>
    </r>
    <r>
      <rPr>
        <sz val="10"/>
        <color indexed="8"/>
        <rFont val="Arial"/>
        <family val="2"/>
      </rPr>
      <t xml:space="preserve">
- od 600g do 800g,</t>
    </r>
    <r>
      <rPr>
        <sz val="10"/>
        <color indexed="8"/>
        <rFont val="Arial"/>
        <family val="2"/>
      </rPr>
      <t xml:space="preserve">
- od 800g do 1200g,</t>
    </r>
    <r>
      <rPr>
        <sz val="10"/>
        <color indexed="8"/>
        <rFont val="Arial"/>
        <family val="2"/>
      </rPr>
      <t xml:space="preserve">
- od 1200g do 1500g,</t>
    </r>
    <r>
      <rPr>
        <sz val="10"/>
        <color indexed="8"/>
        <rFont val="Arial"/>
        <family val="2"/>
      </rPr>
      <t xml:space="preserve">
- od 1500g do 2000g,</t>
    </r>
    <r>
      <rPr>
        <sz val="10"/>
        <color indexed="8"/>
        <rFont val="Arial"/>
        <family val="2"/>
      </rPr>
      <t xml:space="preserve">
- powyżej 2000g.</t>
    </r>
  </si>
  <si>
    <t>część nr 4</t>
  </si>
  <si>
    <r>
      <t xml:space="preserve">Worki do kontrolowanej zbiórki stolca </t>
    </r>
    <r>
      <rPr>
        <sz val="10"/>
        <color indexed="8"/>
        <rFont val="Arial"/>
        <family val="2"/>
      </rPr>
      <t>, z filtrem węglowym ( z absorbentem zelującym lub bez )</t>
    </r>
    <r>
      <rPr>
        <sz val="10"/>
        <color indexed="8"/>
        <rFont val="Arial"/>
        <family val="2"/>
      </rPr>
      <t xml:space="preserve">
- pojemność 1000ml-1500ml., kompatybilne z oferowanym zestawem.</t>
    </r>
  </si>
  <si>
    <t>2.</t>
  </si>
  <si>
    <r>
      <t xml:space="preserve">Zestaw jednorazowego użytku do higieny jamy ustnej . </t>
    </r>
    <r>
      <rPr>
        <sz val="10"/>
        <color indexed="8"/>
        <rFont val="Arial"/>
        <family val="2"/>
      </rPr>
      <t>W skład zestawu wchodzi : 1 szczoteczka do higieny jamy ustnej z funkcją odsysania ( minimum dwie dziurki na główce szczoteczki ) , 3 gąbki do higieny jamy ustnej z funkcją odsysania , 1 adapter z regulacją siły ssania , 1 łacznik lub krótki dren . Elementy zestawu kompatybilne z łącznikiem schodkowym na drenach połączeniowych Zamawiającego . Lub Zestaw jednorazowego użytku do higieny jamy ustnej składający się z : 1 szczoteczki do higieny jamy ustenj z łącznikiem do kontrolowanego odsysania ( minimum dwie dziurki na główce szczoteczki ) , 3 gąbki do higieny jamy ustnej z łącznikiem do kontrolowanego odsysania , 1 łącznik lub krótki dren . Elementy zestawu kompatybilne z łącznikiem schodkowym na drenach połączeniowych Zamawiającego . Zamawiający dopuszcza możliwość zaoferowania każdej pozycji osobno pakowanej , które po skompletowaniu będą stanowić wymagany 1 lub 2 zestaw . Zamawiający wymaga wyceny za zestaw .</t>
    </r>
  </si>
  <si>
    <t>część nr 5</t>
  </si>
  <si>
    <t>3.</t>
  </si>
  <si>
    <t>4.</t>
  </si>
  <si>
    <r>
      <t>Prowadnica do trudnych intubacji ,</t>
    </r>
    <r>
      <rPr>
        <sz val="10"/>
        <color indexed="8"/>
        <rFont val="Arial"/>
        <family val="2"/>
      </rPr>
      <t xml:space="preserve"> elastyczna , z wygiętym końcem , wielorazowa , typu BOUGIE , wykonana z plecionki pokrytej tworzywem niezawierającym PCV. Dla wyrobów medycznych wielokrotnego użytku Zamawiający wymaga dostarczenia instrukcji ponownego postepowania z wyrobem medycznym , która jest zgodna z normą EN ISO 17664:2004. Zamawiający wymaga aby wyroby medyczne określane jako nadające się do ponownej sterylizacji nadawały się do :</t>
    </r>
    <r>
      <rPr>
        <sz val="10"/>
        <color indexed="8"/>
        <rFont val="Arial"/>
        <family val="2"/>
      </rPr>
      <t xml:space="preserve">
a) czyszczenia i dezynfekcji automatyczną metodą z użyciem myjni - dezynfektora z zastosowaniem detergentów alkalicznych lub neutralnych oraz dezynfekcją termiczną ( 90 st.C) lub termiczno- chemiczna ( 60st.C)</t>
    </r>
    <r>
      <rPr>
        <sz val="10"/>
        <color indexed="8"/>
        <rFont val="Arial"/>
        <family val="2"/>
      </rPr>
      <t xml:space="preserve">
b)sterylizacja parą wodną w autoklawach z frakcjonowaną próżnią wstępną ( 134st C- czas ekspozycji 5 min. lub 121 st. C - czas ekspozycji 15 min ) metoda preferowana ewentualnie sterylizacji tlenkiem etylenu ( 100% EO , czas 3h, degazacja 12 h ) oraz plazma gazową (50% H2O2 , czas 2 h)</t>
    </r>
  </si>
  <si>
    <r>
      <t>Prowadnica intubacyjna pokryta PCV ,</t>
    </r>
    <r>
      <rPr>
        <sz val="10"/>
        <rFont val="Arial"/>
        <family val="2"/>
      </rPr>
      <t xml:space="preserve"> do ukształtowania z drutem długa , jednorazowego użytku . Średnica zewnętrzna 4,0 i 4,7- 5,0 .</t>
    </r>
  </si>
  <si>
    <r>
      <t>Prowadnica intubacyjna pokryta PCV</t>
    </r>
    <r>
      <rPr>
        <sz val="10"/>
        <color indexed="8"/>
        <rFont val="Arial"/>
        <family val="2"/>
      </rPr>
      <t xml:space="preserve"> , do ukształtowania z drutem krótka , jednorazowego użytku . Średnica zewnętrzna 2,0;3,0- 3,3 ;4,0; 4,7- 5,0 .</t>
    </r>
  </si>
  <si>
    <t>część nr 6</t>
  </si>
  <si>
    <t>część nr 7</t>
  </si>
  <si>
    <r>
      <t xml:space="preserve">Zestaw do odsysania ciągłego w systemie zamkniętym na 24 h, </t>
    </r>
    <r>
      <rPr>
        <sz val="10"/>
        <color indexed="8"/>
        <rFont val="Arial"/>
        <family val="2"/>
      </rPr>
      <t>sterylny, ze sterylnymi dwoma /rozmiar CH 5/ oraz trzema /CH 6,7,8/ łącznikami Y. Cewnik z otworem centralnym i dwoma otworami bocznymi umiejscowionymi na różnej wysokości, marker powyżej otworów bocznych w kierunku otworu centralnego , końcówka komory płuczącej ma być zakończona małym otworem centrującym cewnik , przed zaworem wytworzenia podciśnienia wymagana jest przezroczysta komora wizualizacji odsysanej wydzieliny , cewnik skalowany cyframi / pełny cm / i kolorami / oznaczenia połowa cm / , oznaczenie kolorem w zakresie minimum 12-23 cm , port do płukania z drenem dł. min 5 cm , obrotowy z zastawką jednokierunkową ,z zestawem / pakowanym osobno / łączników do hig. jamy ustnej : Y do rozdwojenia drenó na ssak i prosty z zastawką ssącą bezkontaktową.</t>
    </r>
  </si>
  <si>
    <t>część nr 8</t>
  </si>
  <si>
    <r>
      <t xml:space="preserve">Nebulizator do podawania leku w obwodzie oddechowym ( z zastawkąsamouszczelniającą ) </t>
    </r>
    <r>
      <rPr>
        <sz val="10"/>
        <rFont val="Arial"/>
        <family val="2"/>
      </rPr>
      <t>antyprzelewowa konstrukcja pozwalająca na skuteczne działanie w zakresie 0-90 stopni, Nebulizator o pojemności 6 ml -10 ml skalowany z podziałką co 1 ml lub co 2 ml Z łącznikiem T ( zamykanym zatyczką od strony zastawki ) wyposażonym w mechanizm samo domykania podczas odłączania nebulizatora , średnia średnica nebulizowanych cząstek 2,7 - 3,3 mikrona lub MMAD (NaCl 9 g/l) wynosi odpowiednio: 2,53 µm (przy przepływie 4 l/min) 1,18 µm (przy przepływie 6 l/min) lub 8l/min 74% objętości wyjściowej stanowią drobiny nie przekraczające 5µm. potwierdzona w katalogach producenta. W zestawie dren 180- 210 cm. Zamawiający wymaga kompatybilności nebulizatora z łącznikiem karbowanym z pozycji 2 oraz z rurkami intubacyjnymi. Ponizej schemat połączenia : rurka intubacyjna - łącznik karbowany z pozycji 2 - nebulizator z pozycji 1 - filtr</t>
    </r>
  </si>
  <si>
    <r>
      <t>Łącznik karbowany,</t>
    </r>
    <r>
      <rPr>
        <sz val="10"/>
        <color indexed="8"/>
        <rFont val="Arial"/>
        <family val="2"/>
      </rPr>
      <t xml:space="preserve"> wewnętrznie gładki o długości 15 - 18 cm, jednorazowego użytku, sterylny, z kominkiem umożliwiającym odsysanie i bronchoskopie z miękkim zamknięciem.</t>
    </r>
  </si>
  <si>
    <t>część nr 9</t>
  </si>
  <si>
    <t>część nr 10</t>
  </si>
  <si>
    <t>5.</t>
  </si>
  <si>
    <t>6.</t>
  </si>
  <si>
    <t>7.</t>
  </si>
  <si>
    <t>Jednorazowe zawory wdechowe dla dorosłych do Evity XL</t>
  </si>
  <si>
    <t>Jednorazowe zawory wdechowe dla dorosłych do Evity Infinity V500</t>
  </si>
  <si>
    <t>czujnik tlenu do Evity XL</t>
  </si>
  <si>
    <t>pułapka wodna do Evity</t>
  </si>
  <si>
    <t>Filtr powietrza z otoczenia oraz filtr powietrza chłodzącego do Evity XL</t>
  </si>
  <si>
    <t>Filtr powietrza z otoczenia  do Evity Infinity V500</t>
  </si>
  <si>
    <t>Zamawiajacy wymaga dostarczenia próbek w ilości  6 sztuk zestawów w celu potwierdzenia, że oferowane dostawy odpowiadają wymaganiom zamawiajacego. Do powyższych próbek zostanie wezwany Wykonawca  którego oferta zostanie oceniona najwyżej</t>
  </si>
  <si>
    <t>Zamawiajacy wymaga dostarczenia próbek w ilości  6 sztuk nebulizatorów i 6 sztuk łączników w celu potwierdzenia, że oferowane dostawy odpowiadają wymaganiom zamawiajacego. Do powyższych próbek zostanie wezwany Wykonawca  którego oferta zostanie oceniona najwyżej</t>
  </si>
  <si>
    <r>
      <t xml:space="preserve">czujnik przepływu do Evity </t>
    </r>
    <r>
      <rPr>
        <strike/>
        <sz val="8"/>
        <color indexed="10"/>
        <rFont val="Arial"/>
        <family val="2"/>
      </rPr>
      <t xml:space="preserve">XL </t>
    </r>
    <r>
      <rPr>
        <sz val="8"/>
        <color indexed="10"/>
        <rFont val="Arial"/>
        <family val="2"/>
      </rPr>
      <t>V500</t>
    </r>
  </si>
  <si>
    <r>
      <t xml:space="preserve">Zestaw do odsysania z pola operacyjnego.
Zestaw do odsysania z pola operacyjnego z trzema wymiennymi końcówkami o różnym kształcie i dwoma filtrami </t>
    </r>
    <r>
      <rPr>
        <strike/>
        <sz val="10"/>
        <color indexed="10"/>
        <rFont val="Arial"/>
        <family val="2"/>
      </rPr>
      <t>lub zestaw z jedną wymienną końcówką i dodatkowym filtrem.</t>
    </r>
    <r>
      <rPr>
        <sz val="10"/>
        <color indexed="8"/>
        <rFont val="Arial"/>
        <family val="2"/>
      </rPr>
      <t xml:space="preserve"> oraz drenem do odsysania o długości 250 – 300 cm. </t>
    </r>
    <r>
      <rPr>
        <strike/>
        <sz val="10"/>
        <color indexed="10"/>
        <rFont val="Arial"/>
        <family val="2"/>
      </rPr>
      <t>Dren</t>
    </r>
    <r>
      <rPr>
        <sz val="10"/>
        <color indexed="8"/>
        <rFont val="Arial"/>
        <family val="2"/>
      </rPr>
      <t xml:space="preserve"> </t>
    </r>
    <r>
      <rPr>
        <sz val="10"/>
        <color indexed="10"/>
        <rFont val="Arial"/>
        <family val="2"/>
      </rPr>
      <t>końcówka</t>
    </r>
    <r>
      <rPr>
        <sz val="10"/>
        <color indexed="8"/>
        <rFont val="Arial"/>
        <family val="2"/>
      </rPr>
      <t xml:space="preserve"> </t>
    </r>
    <r>
      <rPr>
        <sz val="10"/>
        <color indexed="10"/>
        <rFont val="Arial"/>
        <family val="2"/>
      </rPr>
      <t>ssąca</t>
    </r>
    <r>
      <rPr>
        <sz val="10"/>
        <color indexed="8"/>
        <rFont val="Arial"/>
        <family val="2"/>
      </rPr>
      <t xml:space="preserve"> 24-28 CH</t>
    </r>
  </si>
  <si>
    <r>
      <t>Rurka tracheostomijna zbrojona przedłużona</t>
    </r>
    <r>
      <rPr>
        <sz val="10"/>
        <color indexed="10"/>
        <rFont val="Arial"/>
        <family val="2"/>
      </rPr>
      <t xml:space="preserve"> z pojedynczym mankietem uszczelniającym z uchwytem o regulowanym , nieskokowym położeniu o przedłużonej długości / 155 mm/ , czytelny rozmiar, delikatne zaokrąglone zakończenie rurki , elastyczna bez krzywizn , łagodne połączenie drenu balonika kontrolnego z rurką ,wykonana z medycznej odmiany polichlorku winylu , delikatny mankiet niskociśnieniowy , sterylna , rozm. 7,5 i 8,5</t>
    </r>
  </si>
  <si>
    <t>część nr 11</t>
  </si>
  <si>
    <r>
      <t xml:space="preserve">System do kontrolowanej zbiórki stolca
</t>
    </r>
    <r>
      <rPr>
        <sz val="10"/>
        <color indexed="8"/>
        <rFont val="Arial"/>
        <family val="2"/>
      </rPr>
      <t>- ułatwiający opiekę nad pacjentem z nietrzymaniem stolca o konsystencji płynnej lub półpłynnej
- w skład systemu wchodzą: cewnik silikonowy zakończony balonikiem retencyjnym , port do irygacji oraz port do pobierania próbek kału , port napompowujący , oraz 3 worki zbiorcze o pojemności 1000 - 1500 ml z filtrem węglowym ( worki z absorbentem żelującym lub bez ), skalowana strzykawka do 50 ml</t>
    </r>
    <r>
      <rPr>
        <sz val="10"/>
        <color indexed="10"/>
        <rFont val="Arial"/>
        <family val="2"/>
      </rPr>
      <t xml:space="preserve">.lub </t>
    </r>
    <r>
      <rPr>
        <b/>
        <sz val="7"/>
        <color indexed="10"/>
        <rFont val="Arial"/>
        <family val="2"/>
      </rPr>
      <t>jednorazowy system do kontrolowanej zbiórki luźnego stolca wyposażonego w silikonowy rękaw o długości 167 cm z wbudowaną w strukturę silikonu na całej długości substancją neutralizującą nieprzyjemne zapachy; niskociśnieniowy balonik retencyjny; port do napełniania balonika retencyjnego, oraz port do irygacji umożliwiający także doodbytnicze podanie leków, z klamrą zamykającą światło drenu w celu utrzymania leku w miejscu. System przebadany klinicznie, czas utrzymania do 29 dni. W zestawie 3 worki do zbiórki stolca, o pojemności 1500 ml z zastawką zabezpieczającą przed wylaniem zawartości skalowane linearnie co 100 ml, numerycznie co 500 ml, z filtrem węglowym zawierające wewnątrz saszetkę z absorbentem cieczy.</t>
    </r>
  </si>
  <si>
    <r>
      <t xml:space="preserve"> Plastikowy patyczek </t>
    </r>
    <r>
      <rPr>
        <sz val="8"/>
        <color indexed="10"/>
        <rFont val="Arial"/>
        <family val="2"/>
      </rPr>
      <t xml:space="preserve">lub uchwyt z poliestru </t>
    </r>
    <r>
      <rPr>
        <sz val="8"/>
        <color indexed="8"/>
        <rFont val="Arial"/>
        <family val="2"/>
      </rPr>
      <t xml:space="preserve"> z gąbeczką lub wacikiem do pielęgnacji lub </t>
    </r>
    <r>
      <rPr>
        <sz val="8"/>
        <color indexed="10"/>
        <rFont val="Arial"/>
        <family val="2"/>
      </rPr>
      <t>gąbki z polipropylenu</t>
    </r>
    <r>
      <rPr>
        <sz val="8"/>
        <color indexed="8"/>
        <rFont val="Arial"/>
        <family val="2"/>
      </rPr>
      <t xml:space="preserve">  i działań leczniczych w zmianach chorobowych jamy ustnej .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</si>
</sst>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9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color indexed="10"/>
      <name val="Arial"/>
      <family val="2"/>
    </font>
    <font>
      <strike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 horizontal="center" vertical="center" wrapText="1"/>
    </xf>
    <xf numFmtId="166" fontId="0" fillId="33" borderId="13" xfId="0" applyNumberFormat="1" applyFill="1" applyBorder="1" applyAlignment="1">
      <alignment horizontal="center" vertical="center" wrapText="1"/>
    </xf>
    <xf numFmtId="166" fontId="0" fillId="34" borderId="13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166" fontId="0" fillId="0" borderId="15" xfId="0" applyNumberFormat="1" applyBorder="1" applyAlignment="1">
      <alignment vertical="center" wrapText="1"/>
    </xf>
    <xf numFmtId="166" fontId="0" fillId="35" borderId="16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6" fontId="0" fillId="0" borderId="18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66" fontId="0" fillId="0" borderId="19" xfId="0" applyNumberFormat="1" applyBorder="1" applyAlignment="1">
      <alignment horizontal="center" vertical="center" wrapText="1"/>
    </xf>
    <xf numFmtId="166" fontId="0" fillId="0" borderId="20" xfId="0" applyNumberFormat="1" applyBorder="1" applyAlignment="1">
      <alignment vertical="center" wrapText="1"/>
    </xf>
    <xf numFmtId="166" fontId="0" fillId="0" borderId="21" xfId="0" applyNumberFormat="1" applyBorder="1" applyAlignment="1">
      <alignment horizontal="center" vertical="center" wrapText="1"/>
    </xf>
    <xf numFmtId="166" fontId="0" fillId="0" borderId="20" xfId="0" applyNumberForma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left" wrapText="1"/>
    </xf>
    <xf numFmtId="0" fontId="1" fillId="37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9" fontId="0" fillId="0" borderId="10" xfId="54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7" fillId="0" borderId="24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37" borderId="27" xfId="0" applyFont="1" applyFill="1" applyBorder="1" applyAlignment="1">
      <alignment vertical="center" wrapText="1"/>
    </xf>
    <xf numFmtId="0" fontId="0" fillId="0" borderId="27" xfId="0" applyFont="1" applyBorder="1" applyAlignment="1">
      <alignment horizontal="center" vertical="center" wrapText="1"/>
    </xf>
    <xf numFmtId="166" fontId="0" fillId="0" borderId="27" xfId="0" applyNumberFormat="1" applyBorder="1" applyAlignment="1">
      <alignment horizontal="center" vertical="center" wrapText="1"/>
    </xf>
    <xf numFmtId="9" fontId="0" fillId="0" borderId="27" xfId="54" applyFont="1" applyBorder="1" applyAlignment="1">
      <alignment horizontal="center" vertical="center" wrapText="1"/>
    </xf>
    <xf numFmtId="166" fontId="0" fillId="35" borderId="27" xfId="0" applyNumberFormat="1" applyFill="1" applyBorder="1" applyAlignment="1">
      <alignment horizontal="center" vertical="center" wrapText="1"/>
    </xf>
    <xf numFmtId="166" fontId="0" fillId="0" borderId="27" xfId="0" applyNumberFormat="1" applyFill="1" applyBorder="1" applyAlignment="1">
      <alignment horizontal="center" vertical="center" wrapText="1"/>
    </xf>
    <xf numFmtId="166" fontId="0" fillId="0" borderId="27" xfId="0" applyNumberFormat="1" applyBorder="1" applyAlignment="1">
      <alignment vertical="center" wrapText="1"/>
    </xf>
    <xf numFmtId="0" fontId="0" fillId="0" borderId="27" xfId="0" applyBorder="1" applyAlignment="1">
      <alignment/>
    </xf>
    <xf numFmtId="166" fontId="0" fillId="33" borderId="27" xfId="0" applyNumberFormat="1" applyFill="1" applyBorder="1" applyAlignment="1">
      <alignment horizontal="center" vertical="center" wrapText="1"/>
    </xf>
    <xf numFmtId="166" fontId="0" fillId="34" borderId="27" xfId="0" applyNumberFormat="1" applyFill="1" applyBorder="1" applyAlignment="1">
      <alignment horizontal="center" vertical="center" wrapText="1"/>
    </xf>
    <xf numFmtId="0" fontId="58" fillId="0" borderId="24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57" fillId="0" borderId="24" xfId="0" applyFont="1" applyBorder="1" applyAlignment="1">
      <alignment horizontal="left" vertical="top" wrapText="1"/>
    </xf>
    <xf numFmtId="0" fontId="60" fillId="0" borderId="24" xfId="0" applyFont="1" applyBorder="1" applyAlignment="1">
      <alignment horizontal="left" vertical="top" wrapText="1"/>
    </xf>
    <xf numFmtId="0" fontId="58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61" fillId="0" borderId="24" xfId="0" applyFont="1" applyBorder="1" applyAlignment="1">
      <alignment horizontal="left" vertical="top" wrapText="1"/>
    </xf>
    <xf numFmtId="0" fontId="60" fillId="0" borderId="24" xfId="0" applyFont="1" applyBorder="1" applyAlignment="1">
      <alignment vertical="top" wrapText="1"/>
    </xf>
    <xf numFmtId="0" fontId="60" fillId="0" borderId="29" xfId="0" applyFont="1" applyBorder="1" applyAlignment="1">
      <alignment vertical="center" wrapText="1"/>
    </xf>
    <xf numFmtId="0" fontId="60" fillId="0" borderId="24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left" vertical="top" wrapText="1"/>
    </xf>
    <xf numFmtId="0" fontId="64" fillId="37" borderId="27" xfId="0" applyFont="1" applyFill="1" applyBorder="1" applyAlignment="1">
      <alignment vertical="center" wrapText="1"/>
    </xf>
    <xf numFmtId="0" fontId="65" fillId="0" borderId="27" xfId="0" applyFont="1" applyBorder="1" applyAlignment="1">
      <alignment horizontal="center" vertical="center" wrapText="1"/>
    </xf>
    <xf numFmtId="166" fontId="65" fillId="0" borderId="27" xfId="0" applyNumberFormat="1" applyFont="1" applyBorder="1" applyAlignment="1">
      <alignment horizontal="center" vertical="center" wrapText="1"/>
    </xf>
    <xf numFmtId="9" fontId="65" fillId="0" borderId="27" xfId="54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5" fillId="0" borderId="0" xfId="0" applyFont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59"/>
  <sheetViews>
    <sheetView tabSelected="1" zoomScalePageLayoutView="0" workbookViewId="0" topLeftCell="A74">
      <selection activeCell="D79" sqref="D79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61.8515625" style="0" customWidth="1"/>
    <col min="4" max="4" width="24.28125" style="0" customWidth="1"/>
    <col min="5" max="5" width="16.8515625" style="0" customWidth="1"/>
    <col min="6" max="6" width="10.8515625" style="0" customWidth="1"/>
    <col min="8" max="8" width="14.00390625" style="0" customWidth="1"/>
    <col min="9" max="9" width="10.8515625" style="0" customWidth="1"/>
    <col min="10" max="10" width="13.28125" style="0" customWidth="1"/>
    <col min="11" max="11" width="11.140625" style="0" customWidth="1"/>
    <col min="12" max="12" width="12.28125" style="0" customWidth="1"/>
    <col min="13" max="13" width="11.00390625" style="0" customWidth="1"/>
  </cols>
  <sheetData>
    <row r="2" spans="2:13" ht="15.75" customHeight="1">
      <c r="B2" s="70" t="s">
        <v>31</v>
      </c>
      <c r="C2" s="71"/>
      <c r="D2" s="71"/>
      <c r="E2" s="71"/>
      <c r="F2" s="71"/>
      <c r="G2" s="71"/>
      <c r="H2" s="71"/>
      <c r="I2" s="72"/>
      <c r="J2" s="76" t="s">
        <v>29</v>
      </c>
      <c r="K2" s="77"/>
      <c r="L2" s="77"/>
      <c r="M2" s="78"/>
    </row>
    <row r="3" spans="2:13" ht="15.75" customHeight="1">
      <c r="B3" s="73"/>
      <c r="C3" s="74"/>
      <c r="D3" s="74"/>
      <c r="E3" s="74"/>
      <c r="F3" s="74"/>
      <c r="G3" s="74"/>
      <c r="H3" s="74"/>
      <c r="I3" s="75"/>
      <c r="J3" s="79"/>
      <c r="K3" s="80"/>
      <c r="L3" s="80"/>
      <c r="M3" s="81"/>
    </row>
    <row r="4" spans="2:13" ht="27.75" customHeight="1" thickBot="1">
      <c r="B4" s="85" t="s">
        <v>34</v>
      </c>
      <c r="C4" s="86"/>
      <c r="D4" s="86"/>
      <c r="E4" s="86"/>
      <c r="F4" s="86"/>
      <c r="G4" s="86"/>
      <c r="H4" s="86"/>
      <c r="I4" s="87"/>
      <c r="J4" s="82"/>
      <c r="K4" s="83"/>
      <c r="L4" s="83"/>
      <c r="M4" s="84"/>
    </row>
    <row r="5" spans="2:13" ht="13.5" thickBot="1">
      <c r="B5" s="8"/>
      <c r="C5" s="12"/>
      <c r="D5" s="13" t="s">
        <v>10</v>
      </c>
      <c r="E5" s="13" t="s">
        <v>17</v>
      </c>
      <c r="F5" s="13" t="s">
        <v>24</v>
      </c>
      <c r="G5" s="13" t="s">
        <v>0</v>
      </c>
      <c r="H5" s="13" t="s">
        <v>1</v>
      </c>
      <c r="I5" s="13" t="s">
        <v>12</v>
      </c>
      <c r="J5" s="14" t="s">
        <v>23</v>
      </c>
      <c r="K5" s="14" t="s">
        <v>11</v>
      </c>
      <c r="L5" s="14" t="s">
        <v>19</v>
      </c>
      <c r="M5" s="14" t="s">
        <v>20</v>
      </c>
    </row>
    <row r="6" spans="2:16" ht="113.25" customHeight="1" thickBot="1">
      <c r="B6" s="27" t="s">
        <v>13</v>
      </c>
      <c r="C6" s="28" t="s">
        <v>2</v>
      </c>
      <c r="D6" s="29" t="s">
        <v>26</v>
      </c>
      <c r="E6" s="13" t="s">
        <v>28</v>
      </c>
      <c r="F6" s="13" t="s">
        <v>6</v>
      </c>
      <c r="G6" s="13" t="s">
        <v>5</v>
      </c>
      <c r="H6" s="13" t="s">
        <v>4</v>
      </c>
      <c r="I6" s="13" t="s">
        <v>8</v>
      </c>
      <c r="J6" s="13" t="s">
        <v>22</v>
      </c>
      <c r="K6" s="13" t="s">
        <v>3</v>
      </c>
      <c r="L6" s="30" t="s">
        <v>7</v>
      </c>
      <c r="M6" s="13" t="s">
        <v>9</v>
      </c>
      <c r="N6" s="1"/>
      <c r="O6" s="1"/>
      <c r="P6" s="1"/>
    </row>
    <row r="7" spans="2:16" ht="101.25" customHeight="1">
      <c r="B7" s="21" t="s">
        <v>21</v>
      </c>
      <c r="C7" s="22" t="s">
        <v>33</v>
      </c>
      <c r="D7" s="23"/>
      <c r="E7" s="24"/>
      <c r="F7" s="25" t="s">
        <v>32</v>
      </c>
      <c r="G7" s="25">
        <v>3</v>
      </c>
      <c r="H7" s="24"/>
      <c r="I7" s="2">
        <f>ROUND(G7*H7,2)</f>
        <v>0</v>
      </c>
      <c r="J7" s="26"/>
      <c r="K7" s="2">
        <f>ROUND(I7*J7,2)</f>
        <v>0</v>
      </c>
      <c r="L7" s="2">
        <f>ROUND(M7/G7,2)</f>
        <v>0</v>
      </c>
      <c r="M7" s="15">
        <f>ROUND(SUM(I7,K7),2)</f>
        <v>0</v>
      </c>
      <c r="N7" s="1"/>
      <c r="O7" s="1"/>
      <c r="P7" s="1"/>
    </row>
    <row r="8" spans="2:18" ht="19.5" customHeight="1" thickBot="1">
      <c r="B8" s="88"/>
      <c r="C8" s="89"/>
      <c r="D8" s="89"/>
      <c r="E8" s="89"/>
      <c r="F8" s="89"/>
      <c r="G8" s="89"/>
      <c r="H8" s="10" t="s">
        <v>14</v>
      </c>
      <c r="I8" s="10">
        <f>SUM(I7:I7)</f>
        <v>0</v>
      </c>
      <c r="J8" s="11"/>
      <c r="K8" s="5"/>
      <c r="L8" s="2"/>
      <c r="M8" s="15"/>
      <c r="N8" s="1"/>
      <c r="O8" s="1"/>
      <c r="P8" s="1"/>
      <c r="R8" s="4"/>
    </row>
    <row r="9" spans="2:18" ht="19.5" customHeight="1" thickBot="1">
      <c r="B9" s="90"/>
      <c r="C9" s="89"/>
      <c r="D9" s="89"/>
      <c r="E9" s="89"/>
      <c r="F9" s="89"/>
      <c r="G9" s="89"/>
      <c r="H9" s="9"/>
      <c r="I9" s="16"/>
      <c r="J9" s="6" t="s">
        <v>15</v>
      </c>
      <c r="K9" s="6">
        <f>SUM(K7:K8)</f>
        <v>0</v>
      </c>
      <c r="L9" s="3"/>
      <c r="M9" s="17"/>
      <c r="N9" s="1"/>
      <c r="O9" s="1"/>
      <c r="P9" s="1"/>
      <c r="R9" s="4"/>
    </row>
    <row r="10" spans="2:16" ht="28.5" customHeight="1" thickBot="1">
      <c r="B10" s="91"/>
      <c r="C10" s="92"/>
      <c r="D10" s="92"/>
      <c r="E10" s="92"/>
      <c r="F10" s="92"/>
      <c r="G10" s="92"/>
      <c r="H10" s="18"/>
      <c r="I10" s="19"/>
      <c r="J10" s="20"/>
      <c r="K10" s="20"/>
      <c r="L10" s="7" t="s">
        <v>16</v>
      </c>
      <c r="M10" s="7">
        <f>SUM(M7:M9)</f>
        <v>0</v>
      </c>
      <c r="N10" s="1"/>
      <c r="O10" s="1"/>
      <c r="P10" s="1"/>
    </row>
    <row r="11" spans="2:16" ht="21.75" customHeight="1">
      <c r="B11" s="58" t="s">
        <v>25</v>
      </c>
      <c r="C11" s="59"/>
      <c r="D11" s="59"/>
      <c r="E11" s="59"/>
      <c r="F11" s="59"/>
      <c r="G11" s="59"/>
      <c r="H11" s="60"/>
      <c r="I11" s="61" t="s">
        <v>18</v>
      </c>
      <c r="J11" s="62"/>
      <c r="K11" s="62"/>
      <c r="L11" s="62"/>
      <c r="M11" s="63"/>
      <c r="N11" s="1"/>
      <c r="O11" s="1"/>
      <c r="P11" s="1"/>
    </row>
    <row r="12" spans="2:16" ht="26.25" customHeight="1">
      <c r="B12" s="58"/>
      <c r="C12" s="59"/>
      <c r="D12" s="59"/>
      <c r="E12" s="59"/>
      <c r="F12" s="59"/>
      <c r="G12" s="59"/>
      <c r="H12" s="60"/>
      <c r="I12" s="61"/>
      <c r="J12" s="62"/>
      <c r="K12" s="62"/>
      <c r="L12" s="62"/>
      <c r="M12" s="63"/>
      <c r="N12" s="1"/>
      <c r="O12" s="1"/>
      <c r="P12" s="1"/>
    </row>
    <row r="13" spans="2:16" ht="59.25" customHeight="1">
      <c r="B13" s="67" t="s">
        <v>27</v>
      </c>
      <c r="C13" s="68"/>
      <c r="D13" s="68"/>
      <c r="E13" s="68"/>
      <c r="F13" s="68"/>
      <c r="G13" s="68"/>
      <c r="H13" s="69"/>
      <c r="I13" s="64"/>
      <c r="J13" s="65"/>
      <c r="K13" s="65"/>
      <c r="L13" s="65"/>
      <c r="M13" s="66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3" ht="15.75" customHeight="1">
      <c r="B15" s="70" t="s">
        <v>31</v>
      </c>
      <c r="C15" s="71"/>
      <c r="D15" s="71"/>
      <c r="E15" s="71"/>
      <c r="F15" s="71"/>
      <c r="G15" s="71"/>
      <c r="H15" s="71"/>
      <c r="I15" s="72"/>
      <c r="J15" s="76" t="s">
        <v>29</v>
      </c>
      <c r="K15" s="77"/>
      <c r="L15" s="77"/>
      <c r="M15" s="78"/>
    </row>
    <row r="16" spans="2:13" ht="15.75" customHeight="1">
      <c r="B16" s="73"/>
      <c r="C16" s="74"/>
      <c r="D16" s="74"/>
      <c r="E16" s="74"/>
      <c r="F16" s="74"/>
      <c r="G16" s="74"/>
      <c r="H16" s="74"/>
      <c r="I16" s="75"/>
      <c r="J16" s="79"/>
      <c r="K16" s="80"/>
      <c r="L16" s="80"/>
      <c r="M16" s="81"/>
    </row>
    <row r="17" spans="2:13" ht="27.75" customHeight="1" thickBot="1">
      <c r="B17" s="85" t="s">
        <v>35</v>
      </c>
      <c r="C17" s="86"/>
      <c r="D17" s="86"/>
      <c r="E17" s="86"/>
      <c r="F17" s="86"/>
      <c r="G17" s="86"/>
      <c r="H17" s="86"/>
      <c r="I17" s="87"/>
      <c r="J17" s="82"/>
      <c r="K17" s="83"/>
      <c r="L17" s="83"/>
      <c r="M17" s="84"/>
    </row>
    <row r="18" spans="2:13" ht="13.5" thickBot="1">
      <c r="B18" s="8"/>
      <c r="C18" s="12"/>
      <c r="D18" s="13" t="s">
        <v>10</v>
      </c>
      <c r="E18" s="13" t="s">
        <v>17</v>
      </c>
      <c r="F18" s="13" t="s">
        <v>24</v>
      </c>
      <c r="G18" s="13" t="s">
        <v>0</v>
      </c>
      <c r="H18" s="13" t="s">
        <v>1</v>
      </c>
      <c r="I18" s="13" t="s">
        <v>12</v>
      </c>
      <c r="J18" s="14" t="s">
        <v>23</v>
      </c>
      <c r="K18" s="14" t="s">
        <v>11</v>
      </c>
      <c r="L18" s="14" t="s">
        <v>19</v>
      </c>
      <c r="M18" s="14" t="s">
        <v>20</v>
      </c>
    </row>
    <row r="19" spans="2:16" ht="113.25" customHeight="1" thickBot="1">
      <c r="B19" s="27" t="s">
        <v>13</v>
      </c>
      <c r="C19" s="28" t="s">
        <v>2</v>
      </c>
      <c r="D19" s="29" t="s">
        <v>26</v>
      </c>
      <c r="E19" s="13" t="s">
        <v>28</v>
      </c>
      <c r="F19" s="13" t="s">
        <v>6</v>
      </c>
      <c r="G19" s="13" t="s">
        <v>5</v>
      </c>
      <c r="H19" s="13" t="s">
        <v>4</v>
      </c>
      <c r="I19" s="13" t="s">
        <v>8</v>
      </c>
      <c r="J19" s="13" t="s">
        <v>22</v>
      </c>
      <c r="K19" s="13" t="s">
        <v>3</v>
      </c>
      <c r="L19" s="30" t="s">
        <v>7</v>
      </c>
      <c r="M19" s="13" t="s">
        <v>9</v>
      </c>
      <c r="N19" s="1"/>
      <c r="O19" s="1"/>
      <c r="P19" s="1"/>
    </row>
    <row r="20" spans="2:16" ht="195.75" customHeight="1">
      <c r="B20" s="21" t="s">
        <v>21</v>
      </c>
      <c r="C20" s="31" t="s">
        <v>37</v>
      </c>
      <c r="D20" s="23"/>
      <c r="E20" s="24"/>
      <c r="F20" s="25" t="s">
        <v>30</v>
      </c>
      <c r="G20" s="25">
        <v>80</v>
      </c>
      <c r="H20" s="24"/>
      <c r="I20" s="2">
        <f>ROUND(G20*H20,2)</f>
        <v>0</v>
      </c>
      <c r="J20" s="26"/>
      <c r="K20" s="2">
        <f>ROUND(I20*J20,2)</f>
        <v>0</v>
      </c>
      <c r="L20" s="2">
        <f>ROUND(M20/G20,2)</f>
        <v>0</v>
      </c>
      <c r="M20" s="15">
        <f>ROUND(SUM(I20,K20),2)</f>
        <v>0</v>
      </c>
      <c r="N20" s="1"/>
      <c r="O20" s="1"/>
      <c r="P20" s="1"/>
    </row>
    <row r="21" spans="2:18" ht="19.5" customHeight="1" thickBot="1">
      <c r="B21" s="88"/>
      <c r="C21" s="89"/>
      <c r="D21" s="89"/>
      <c r="E21" s="89"/>
      <c r="F21" s="89"/>
      <c r="G21" s="89"/>
      <c r="H21" s="10" t="s">
        <v>14</v>
      </c>
      <c r="I21" s="10">
        <f>SUM(I20:I20)</f>
        <v>0</v>
      </c>
      <c r="J21" s="11"/>
      <c r="K21" s="5"/>
      <c r="L21" s="2"/>
      <c r="M21" s="15"/>
      <c r="N21" s="1"/>
      <c r="O21" s="1"/>
      <c r="P21" s="1"/>
      <c r="R21" s="4"/>
    </row>
    <row r="22" spans="2:18" ht="19.5" customHeight="1" thickBot="1">
      <c r="B22" s="90"/>
      <c r="C22" s="89"/>
      <c r="D22" s="89"/>
      <c r="E22" s="89"/>
      <c r="F22" s="89"/>
      <c r="G22" s="89"/>
      <c r="H22" s="9"/>
      <c r="I22" s="16"/>
      <c r="J22" s="6" t="s">
        <v>15</v>
      </c>
      <c r="K22" s="6">
        <f>SUM(K20:K21)</f>
        <v>0</v>
      </c>
      <c r="L22" s="3"/>
      <c r="M22" s="17"/>
      <c r="N22" s="1"/>
      <c r="O22" s="1"/>
      <c r="P22" s="1"/>
      <c r="R22" s="4"/>
    </row>
    <row r="23" spans="2:16" ht="28.5" customHeight="1" thickBot="1">
      <c r="B23" s="91"/>
      <c r="C23" s="92"/>
      <c r="D23" s="92"/>
      <c r="E23" s="92"/>
      <c r="F23" s="92"/>
      <c r="G23" s="92"/>
      <c r="H23" s="18"/>
      <c r="I23" s="19"/>
      <c r="J23" s="20"/>
      <c r="K23" s="20"/>
      <c r="L23" s="7" t="s">
        <v>16</v>
      </c>
      <c r="M23" s="7">
        <f>SUM(M20:M22)</f>
        <v>0</v>
      </c>
      <c r="N23" s="1"/>
      <c r="O23" s="1"/>
      <c r="P23" s="1"/>
    </row>
    <row r="24" spans="2:16" ht="21.75" customHeight="1">
      <c r="B24" s="58" t="s">
        <v>25</v>
      </c>
      <c r="C24" s="59"/>
      <c r="D24" s="59"/>
      <c r="E24" s="59"/>
      <c r="F24" s="59"/>
      <c r="G24" s="59"/>
      <c r="H24" s="60"/>
      <c r="I24" s="61" t="s">
        <v>18</v>
      </c>
      <c r="J24" s="62"/>
      <c r="K24" s="62"/>
      <c r="L24" s="62"/>
      <c r="M24" s="63"/>
      <c r="N24" s="1"/>
      <c r="O24" s="1"/>
      <c r="P24" s="1"/>
    </row>
    <row r="25" spans="2:16" ht="26.25" customHeight="1">
      <c r="B25" s="58"/>
      <c r="C25" s="59"/>
      <c r="D25" s="59"/>
      <c r="E25" s="59"/>
      <c r="F25" s="59"/>
      <c r="G25" s="59"/>
      <c r="H25" s="60"/>
      <c r="I25" s="61"/>
      <c r="J25" s="62"/>
      <c r="K25" s="62"/>
      <c r="L25" s="62"/>
      <c r="M25" s="63"/>
      <c r="N25" s="1"/>
      <c r="O25" s="1"/>
      <c r="P25" s="1"/>
    </row>
    <row r="26" spans="2:16" ht="59.25" customHeight="1">
      <c r="B26" s="67" t="s">
        <v>27</v>
      </c>
      <c r="C26" s="68"/>
      <c r="D26" s="68"/>
      <c r="E26" s="68"/>
      <c r="F26" s="68"/>
      <c r="G26" s="68"/>
      <c r="H26" s="69"/>
      <c r="I26" s="64"/>
      <c r="J26" s="65"/>
      <c r="K26" s="65"/>
      <c r="L26" s="65"/>
      <c r="M26" s="66"/>
      <c r="N26" s="1"/>
      <c r="O26" s="1"/>
      <c r="P26" s="1"/>
    </row>
    <row r="30" spans="2:13" ht="15.75" customHeight="1">
      <c r="B30" s="70" t="s">
        <v>31</v>
      </c>
      <c r="C30" s="71"/>
      <c r="D30" s="71"/>
      <c r="E30" s="71"/>
      <c r="F30" s="71"/>
      <c r="G30" s="71"/>
      <c r="H30" s="71"/>
      <c r="I30" s="72"/>
      <c r="J30" s="76" t="s">
        <v>29</v>
      </c>
      <c r="K30" s="77"/>
      <c r="L30" s="77"/>
      <c r="M30" s="78"/>
    </row>
    <row r="31" spans="2:13" ht="15.75" customHeight="1">
      <c r="B31" s="73"/>
      <c r="C31" s="74"/>
      <c r="D31" s="74"/>
      <c r="E31" s="74"/>
      <c r="F31" s="74"/>
      <c r="G31" s="74"/>
      <c r="H31" s="74"/>
      <c r="I31" s="75"/>
      <c r="J31" s="79"/>
      <c r="K31" s="80"/>
      <c r="L31" s="80"/>
      <c r="M31" s="81"/>
    </row>
    <row r="32" spans="2:13" ht="27.75" customHeight="1" thickBot="1">
      <c r="B32" s="85" t="s">
        <v>36</v>
      </c>
      <c r="C32" s="86"/>
      <c r="D32" s="86"/>
      <c r="E32" s="86"/>
      <c r="F32" s="86"/>
      <c r="G32" s="86"/>
      <c r="H32" s="86"/>
      <c r="I32" s="87"/>
      <c r="J32" s="82"/>
      <c r="K32" s="83"/>
      <c r="L32" s="83"/>
      <c r="M32" s="84"/>
    </row>
    <row r="33" spans="2:13" ht="13.5" thickBot="1">
      <c r="B33" s="8"/>
      <c r="C33" s="12"/>
      <c r="D33" s="13" t="s">
        <v>10</v>
      </c>
      <c r="E33" s="13" t="s">
        <v>17</v>
      </c>
      <c r="F33" s="13" t="s">
        <v>24</v>
      </c>
      <c r="G33" s="13" t="s">
        <v>0</v>
      </c>
      <c r="H33" s="13" t="s">
        <v>1</v>
      </c>
      <c r="I33" s="13" t="s">
        <v>12</v>
      </c>
      <c r="J33" s="14" t="s">
        <v>23</v>
      </c>
      <c r="K33" s="14" t="s">
        <v>11</v>
      </c>
      <c r="L33" s="14" t="s">
        <v>19</v>
      </c>
      <c r="M33" s="14" t="s">
        <v>20</v>
      </c>
    </row>
    <row r="34" spans="2:16" ht="113.25" customHeight="1">
      <c r="B34" s="32" t="s">
        <v>13</v>
      </c>
      <c r="C34" s="33" t="s">
        <v>2</v>
      </c>
      <c r="D34" s="34" t="s">
        <v>26</v>
      </c>
      <c r="E34" s="14" t="s">
        <v>28</v>
      </c>
      <c r="F34" s="14" t="s">
        <v>6</v>
      </c>
      <c r="G34" s="14" t="s">
        <v>5</v>
      </c>
      <c r="H34" s="14" t="s">
        <v>4</v>
      </c>
      <c r="I34" s="14" t="s">
        <v>8</v>
      </c>
      <c r="J34" s="14" t="s">
        <v>22</v>
      </c>
      <c r="K34" s="14" t="s">
        <v>3</v>
      </c>
      <c r="L34" s="35" t="s">
        <v>7</v>
      </c>
      <c r="M34" s="14" t="s">
        <v>9</v>
      </c>
      <c r="N34" s="1"/>
      <c r="O34" s="1"/>
      <c r="P34" s="1"/>
    </row>
    <row r="35" spans="2:16" ht="183.75" customHeight="1">
      <c r="B35" s="36" t="s">
        <v>21</v>
      </c>
      <c r="C35" s="47" t="s">
        <v>71</v>
      </c>
      <c r="D35" s="37"/>
      <c r="E35" s="36"/>
      <c r="F35" s="38" t="s">
        <v>30</v>
      </c>
      <c r="G35" s="38">
        <v>17</v>
      </c>
      <c r="H35" s="36"/>
      <c r="I35" s="39">
        <f>ROUND(G35*H35,2)</f>
        <v>0</v>
      </c>
      <c r="J35" s="40"/>
      <c r="K35" s="39">
        <f>ROUND(I35*J35,2)</f>
        <v>0</v>
      </c>
      <c r="L35" s="39">
        <f>ROUND(M35/G35,2)</f>
        <v>0</v>
      </c>
      <c r="M35" s="39">
        <f>ROUND(SUM(I35,K35),2)</f>
        <v>0</v>
      </c>
      <c r="N35" s="1"/>
      <c r="O35" s="1"/>
      <c r="P35" s="1"/>
    </row>
    <row r="36" spans="2:16" ht="71.25" customHeight="1">
      <c r="B36" s="36" t="s">
        <v>40</v>
      </c>
      <c r="C36" s="47" t="s">
        <v>39</v>
      </c>
      <c r="D36" s="37"/>
      <c r="E36" s="36"/>
      <c r="F36" s="38" t="s">
        <v>30</v>
      </c>
      <c r="G36" s="38">
        <v>4</v>
      </c>
      <c r="H36" s="36"/>
      <c r="I36" s="39">
        <f>ROUND(G36*H36,2)</f>
        <v>0</v>
      </c>
      <c r="J36" s="40"/>
      <c r="K36" s="39">
        <f>ROUND(I36*J36,2)</f>
        <v>0</v>
      </c>
      <c r="L36" s="39">
        <f>ROUND(M36/G36,2)</f>
        <v>0</v>
      </c>
      <c r="M36" s="39">
        <f>ROUND(SUM(I36,K36),2)</f>
        <v>0</v>
      </c>
      <c r="N36" s="1"/>
      <c r="O36" s="1"/>
      <c r="P36" s="1"/>
    </row>
    <row r="37" spans="2:18" ht="19.5" customHeight="1">
      <c r="B37" s="93"/>
      <c r="C37" s="94"/>
      <c r="D37" s="94"/>
      <c r="E37" s="94"/>
      <c r="F37" s="94"/>
      <c r="G37" s="94"/>
      <c r="H37" s="41" t="s">
        <v>14</v>
      </c>
      <c r="I37" s="41">
        <f>SUM(I35:I36)</f>
        <v>0</v>
      </c>
      <c r="J37" s="42"/>
      <c r="K37" s="39"/>
      <c r="L37" s="39"/>
      <c r="M37" s="39"/>
      <c r="N37" s="1"/>
      <c r="O37" s="1"/>
      <c r="P37" s="1"/>
      <c r="R37" s="4"/>
    </row>
    <row r="38" spans="2:18" ht="19.5" customHeight="1">
      <c r="B38" s="94"/>
      <c r="C38" s="94"/>
      <c r="D38" s="94"/>
      <c r="E38" s="94"/>
      <c r="F38" s="94"/>
      <c r="G38" s="94"/>
      <c r="H38" s="43"/>
      <c r="I38" s="44"/>
      <c r="J38" s="45" t="s">
        <v>15</v>
      </c>
      <c r="K38" s="45">
        <f>SUM(K35:K37)</f>
        <v>0</v>
      </c>
      <c r="L38" s="39"/>
      <c r="M38" s="39"/>
      <c r="N38" s="1"/>
      <c r="O38" s="1"/>
      <c r="P38" s="1"/>
      <c r="R38" s="4"/>
    </row>
    <row r="39" spans="2:16" ht="28.5" customHeight="1">
      <c r="B39" s="94"/>
      <c r="C39" s="94"/>
      <c r="D39" s="94"/>
      <c r="E39" s="94"/>
      <c r="F39" s="94"/>
      <c r="G39" s="94"/>
      <c r="H39" s="43"/>
      <c r="I39" s="39"/>
      <c r="J39" s="39"/>
      <c r="K39" s="39"/>
      <c r="L39" s="46" t="s">
        <v>16</v>
      </c>
      <c r="M39" s="46">
        <f>SUM(M35:M38)</f>
        <v>0</v>
      </c>
      <c r="N39" s="1"/>
      <c r="O39" s="1"/>
      <c r="P39" s="1"/>
    </row>
    <row r="40" spans="2:16" ht="21.75" customHeight="1">
      <c r="B40" s="58" t="s">
        <v>25</v>
      </c>
      <c r="C40" s="59"/>
      <c r="D40" s="59"/>
      <c r="E40" s="59"/>
      <c r="F40" s="59"/>
      <c r="G40" s="59"/>
      <c r="H40" s="60"/>
      <c r="I40" s="61" t="s">
        <v>18</v>
      </c>
      <c r="J40" s="62"/>
      <c r="K40" s="62"/>
      <c r="L40" s="62"/>
      <c r="M40" s="63"/>
      <c r="N40" s="1"/>
      <c r="O40" s="1"/>
      <c r="P40" s="1"/>
    </row>
    <row r="41" spans="2:16" ht="26.25" customHeight="1">
      <c r="B41" s="58"/>
      <c r="C41" s="59"/>
      <c r="D41" s="59"/>
      <c r="E41" s="59"/>
      <c r="F41" s="59"/>
      <c r="G41" s="59"/>
      <c r="H41" s="60"/>
      <c r="I41" s="61"/>
      <c r="J41" s="62"/>
      <c r="K41" s="62"/>
      <c r="L41" s="62"/>
      <c r="M41" s="63"/>
      <c r="N41" s="1"/>
      <c r="O41" s="1"/>
      <c r="P41" s="1"/>
    </row>
    <row r="42" spans="2:16" ht="59.25" customHeight="1">
      <c r="B42" s="67" t="s">
        <v>27</v>
      </c>
      <c r="C42" s="68"/>
      <c r="D42" s="68"/>
      <c r="E42" s="68"/>
      <c r="F42" s="68"/>
      <c r="G42" s="68"/>
      <c r="H42" s="69"/>
      <c r="I42" s="64"/>
      <c r="J42" s="65"/>
      <c r="K42" s="65"/>
      <c r="L42" s="65"/>
      <c r="M42" s="66"/>
      <c r="N42" s="1"/>
      <c r="O42" s="1"/>
      <c r="P42" s="1"/>
    </row>
    <row r="46" spans="2:13" ht="15.75" customHeight="1">
      <c r="B46" s="70" t="s">
        <v>31</v>
      </c>
      <c r="C46" s="71"/>
      <c r="D46" s="71"/>
      <c r="E46" s="71"/>
      <c r="F46" s="71"/>
      <c r="G46" s="71"/>
      <c r="H46" s="71"/>
      <c r="I46" s="72"/>
      <c r="J46" s="76" t="s">
        <v>29</v>
      </c>
      <c r="K46" s="77"/>
      <c r="L46" s="77"/>
      <c r="M46" s="78"/>
    </row>
    <row r="47" spans="2:13" ht="15.75" customHeight="1">
      <c r="B47" s="73"/>
      <c r="C47" s="74"/>
      <c r="D47" s="74"/>
      <c r="E47" s="74"/>
      <c r="F47" s="74"/>
      <c r="G47" s="74"/>
      <c r="H47" s="74"/>
      <c r="I47" s="75"/>
      <c r="J47" s="79"/>
      <c r="K47" s="80"/>
      <c r="L47" s="80"/>
      <c r="M47" s="81"/>
    </row>
    <row r="48" spans="2:13" ht="27.75" customHeight="1" thickBot="1">
      <c r="B48" s="85" t="s">
        <v>38</v>
      </c>
      <c r="C48" s="86"/>
      <c r="D48" s="86"/>
      <c r="E48" s="86"/>
      <c r="F48" s="86"/>
      <c r="G48" s="86"/>
      <c r="H48" s="86"/>
      <c r="I48" s="87"/>
      <c r="J48" s="82"/>
      <c r="K48" s="83"/>
      <c r="L48" s="83"/>
      <c r="M48" s="84"/>
    </row>
    <row r="49" spans="2:13" ht="13.5" thickBot="1">
      <c r="B49" s="8"/>
      <c r="C49" s="12"/>
      <c r="D49" s="13" t="s">
        <v>10</v>
      </c>
      <c r="E49" s="13" t="s">
        <v>17</v>
      </c>
      <c r="F49" s="13" t="s">
        <v>24</v>
      </c>
      <c r="G49" s="13" t="s">
        <v>0</v>
      </c>
      <c r="H49" s="13" t="s">
        <v>1</v>
      </c>
      <c r="I49" s="13" t="s">
        <v>12</v>
      </c>
      <c r="J49" s="14" t="s">
        <v>23</v>
      </c>
      <c r="K49" s="14" t="s">
        <v>11</v>
      </c>
      <c r="L49" s="14" t="s">
        <v>19</v>
      </c>
      <c r="M49" s="14" t="s">
        <v>20</v>
      </c>
    </row>
    <row r="50" spans="2:16" ht="113.25" customHeight="1" thickBot="1">
      <c r="B50" s="27" t="s">
        <v>13</v>
      </c>
      <c r="C50" s="28" t="s">
        <v>2</v>
      </c>
      <c r="D50" s="29" t="s">
        <v>26</v>
      </c>
      <c r="E50" s="13" t="s">
        <v>28</v>
      </c>
      <c r="F50" s="13" t="s">
        <v>6</v>
      </c>
      <c r="G50" s="13" t="s">
        <v>5</v>
      </c>
      <c r="H50" s="13" t="s">
        <v>4</v>
      </c>
      <c r="I50" s="13" t="s">
        <v>8</v>
      </c>
      <c r="J50" s="13" t="s">
        <v>22</v>
      </c>
      <c r="K50" s="13" t="s">
        <v>3</v>
      </c>
      <c r="L50" s="30" t="s">
        <v>7</v>
      </c>
      <c r="M50" s="13" t="s">
        <v>9</v>
      </c>
      <c r="N50" s="1"/>
      <c r="O50" s="1"/>
      <c r="P50" s="1"/>
    </row>
    <row r="51" spans="2:16" ht="192" customHeight="1">
      <c r="B51" s="21" t="s">
        <v>21</v>
      </c>
      <c r="C51" s="47" t="s">
        <v>41</v>
      </c>
      <c r="D51" s="23"/>
      <c r="E51" s="24"/>
      <c r="F51" s="25" t="s">
        <v>30</v>
      </c>
      <c r="G51" s="25">
        <v>2000</v>
      </c>
      <c r="H51" s="24"/>
      <c r="I51" s="2">
        <f>ROUND(G51*H51,2)</f>
        <v>0</v>
      </c>
      <c r="J51" s="26"/>
      <c r="K51" s="2">
        <f>ROUND(I51*J51,2)</f>
        <v>0</v>
      </c>
      <c r="L51" s="2">
        <f>ROUND(M51/G51,2)</f>
        <v>0</v>
      </c>
      <c r="M51" s="15">
        <f>ROUND(SUM(I51,K51),2)</f>
        <v>0</v>
      </c>
      <c r="N51" s="1"/>
      <c r="O51" s="1"/>
      <c r="P51" s="1"/>
    </row>
    <row r="52" spans="2:18" ht="19.5" customHeight="1" thickBot="1">
      <c r="B52" s="88" t="s">
        <v>65</v>
      </c>
      <c r="C52" s="89"/>
      <c r="D52" s="89"/>
      <c r="E52" s="89"/>
      <c r="F52" s="89"/>
      <c r="G52" s="89"/>
      <c r="H52" s="10" t="s">
        <v>14</v>
      </c>
      <c r="I52" s="10">
        <f>SUM(I51:I51)</f>
        <v>0</v>
      </c>
      <c r="J52" s="11"/>
      <c r="K52" s="5"/>
      <c r="L52" s="2"/>
      <c r="M52" s="15"/>
      <c r="N52" s="1"/>
      <c r="O52" s="1"/>
      <c r="P52" s="1"/>
      <c r="R52" s="4"/>
    </row>
    <row r="53" spans="2:18" ht="19.5" customHeight="1" thickBot="1">
      <c r="B53" s="90"/>
      <c r="C53" s="89"/>
      <c r="D53" s="89"/>
      <c r="E53" s="89"/>
      <c r="F53" s="89"/>
      <c r="G53" s="89"/>
      <c r="H53" s="9"/>
      <c r="I53" s="16"/>
      <c r="J53" s="6" t="s">
        <v>15</v>
      </c>
      <c r="K53" s="6">
        <f>SUM(K51:K52)</f>
        <v>0</v>
      </c>
      <c r="L53" s="3"/>
      <c r="M53" s="17"/>
      <c r="N53" s="1"/>
      <c r="O53" s="1"/>
      <c r="P53" s="1"/>
      <c r="R53" s="4"/>
    </row>
    <row r="54" spans="2:16" ht="28.5" customHeight="1" thickBot="1">
      <c r="B54" s="91"/>
      <c r="C54" s="92"/>
      <c r="D54" s="92"/>
      <c r="E54" s="92"/>
      <c r="F54" s="92"/>
      <c r="G54" s="92"/>
      <c r="H54" s="18"/>
      <c r="I54" s="19"/>
      <c r="J54" s="20"/>
      <c r="K54" s="20"/>
      <c r="L54" s="7" t="s">
        <v>16</v>
      </c>
      <c r="M54" s="7">
        <f>SUM(M51:M53)</f>
        <v>0</v>
      </c>
      <c r="N54" s="1"/>
      <c r="O54" s="1"/>
      <c r="P54" s="1"/>
    </row>
    <row r="55" spans="2:16" ht="21.75" customHeight="1">
      <c r="B55" s="58" t="s">
        <v>25</v>
      </c>
      <c r="C55" s="59"/>
      <c r="D55" s="59"/>
      <c r="E55" s="59"/>
      <c r="F55" s="59"/>
      <c r="G55" s="59"/>
      <c r="H55" s="60"/>
      <c r="I55" s="61" t="s">
        <v>18</v>
      </c>
      <c r="J55" s="62"/>
      <c r="K55" s="62"/>
      <c r="L55" s="62"/>
      <c r="M55" s="63"/>
      <c r="N55" s="1"/>
      <c r="O55" s="1"/>
      <c r="P55" s="1"/>
    </row>
    <row r="56" spans="2:16" ht="26.25" customHeight="1">
      <c r="B56" s="58"/>
      <c r="C56" s="59"/>
      <c r="D56" s="59"/>
      <c r="E56" s="59"/>
      <c r="F56" s="59"/>
      <c r="G56" s="59"/>
      <c r="H56" s="60"/>
      <c r="I56" s="61"/>
      <c r="J56" s="62"/>
      <c r="K56" s="62"/>
      <c r="L56" s="62"/>
      <c r="M56" s="63"/>
      <c r="N56" s="1"/>
      <c r="O56" s="1"/>
      <c r="P56" s="1"/>
    </row>
    <row r="57" spans="2:16" ht="59.25" customHeight="1">
      <c r="B57" s="67" t="s">
        <v>27</v>
      </c>
      <c r="C57" s="68"/>
      <c r="D57" s="68"/>
      <c r="E57" s="68"/>
      <c r="F57" s="68"/>
      <c r="G57" s="68"/>
      <c r="H57" s="69"/>
      <c r="I57" s="64"/>
      <c r="J57" s="65"/>
      <c r="K57" s="65"/>
      <c r="L57" s="65"/>
      <c r="M57" s="66"/>
      <c r="N57" s="1"/>
      <c r="O57" s="1"/>
      <c r="P57" s="1"/>
    </row>
    <row r="59" spans="2:13" ht="15.75" customHeight="1">
      <c r="B59" s="70" t="s">
        <v>31</v>
      </c>
      <c r="C59" s="71"/>
      <c r="D59" s="71"/>
      <c r="E59" s="71"/>
      <c r="F59" s="71"/>
      <c r="G59" s="71"/>
      <c r="H59" s="71"/>
      <c r="I59" s="72"/>
      <c r="J59" s="76" t="s">
        <v>29</v>
      </c>
      <c r="K59" s="77"/>
      <c r="L59" s="77"/>
      <c r="M59" s="78"/>
    </row>
    <row r="60" spans="2:13" ht="15.75" customHeight="1">
      <c r="B60" s="73"/>
      <c r="C60" s="74"/>
      <c r="D60" s="74"/>
      <c r="E60" s="74"/>
      <c r="F60" s="74"/>
      <c r="G60" s="74"/>
      <c r="H60" s="74"/>
      <c r="I60" s="75"/>
      <c r="J60" s="79"/>
      <c r="K60" s="80"/>
      <c r="L60" s="80"/>
      <c r="M60" s="81"/>
    </row>
    <row r="61" spans="2:13" ht="27.75" customHeight="1" thickBot="1">
      <c r="B61" s="85" t="s">
        <v>42</v>
      </c>
      <c r="C61" s="86"/>
      <c r="D61" s="86"/>
      <c r="E61" s="86"/>
      <c r="F61" s="86"/>
      <c r="G61" s="86"/>
      <c r="H61" s="86"/>
      <c r="I61" s="87"/>
      <c r="J61" s="82"/>
      <c r="K61" s="83"/>
      <c r="L61" s="83"/>
      <c r="M61" s="84"/>
    </row>
    <row r="62" spans="2:13" ht="13.5" thickBot="1">
      <c r="B62" s="8"/>
      <c r="C62" s="12"/>
      <c r="D62" s="13" t="s">
        <v>10</v>
      </c>
      <c r="E62" s="13" t="s">
        <v>17</v>
      </c>
      <c r="F62" s="13" t="s">
        <v>24</v>
      </c>
      <c r="G62" s="13" t="s">
        <v>0</v>
      </c>
      <c r="H62" s="13" t="s">
        <v>1</v>
      </c>
      <c r="I62" s="13" t="s">
        <v>12</v>
      </c>
      <c r="J62" s="14" t="s">
        <v>23</v>
      </c>
      <c r="K62" s="14" t="s">
        <v>11</v>
      </c>
      <c r="L62" s="14" t="s">
        <v>19</v>
      </c>
      <c r="M62" s="14" t="s">
        <v>20</v>
      </c>
    </row>
    <row r="63" spans="2:16" ht="113.25" customHeight="1">
      <c r="B63" s="32" t="s">
        <v>13</v>
      </c>
      <c r="C63" s="33" t="s">
        <v>2</v>
      </c>
      <c r="D63" s="34" t="s">
        <v>26</v>
      </c>
      <c r="E63" s="14" t="s">
        <v>28</v>
      </c>
      <c r="F63" s="14" t="s">
        <v>6</v>
      </c>
      <c r="G63" s="14" t="s">
        <v>5</v>
      </c>
      <c r="H63" s="14" t="s">
        <v>4</v>
      </c>
      <c r="I63" s="14" t="s">
        <v>8</v>
      </c>
      <c r="J63" s="14" t="s">
        <v>22</v>
      </c>
      <c r="K63" s="14" t="s">
        <v>3</v>
      </c>
      <c r="L63" s="35" t="s">
        <v>7</v>
      </c>
      <c r="M63" s="14" t="s">
        <v>9</v>
      </c>
      <c r="N63" s="1"/>
      <c r="O63" s="1"/>
      <c r="P63" s="1"/>
    </row>
    <row r="64" spans="2:16" ht="208.5" customHeight="1">
      <c r="B64" s="36" t="s">
        <v>21</v>
      </c>
      <c r="C64" s="48" t="s">
        <v>45</v>
      </c>
      <c r="D64" s="37"/>
      <c r="E64" s="36"/>
      <c r="F64" s="38" t="s">
        <v>30</v>
      </c>
      <c r="G64" s="38">
        <v>19</v>
      </c>
      <c r="H64" s="36"/>
      <c r="I64" s="39">
        <f>ROUND(G64*H64,2)</f>
        <v>0</v>
      </c>
      <c r="J64" s="40"/>
      <c r="K64" s="39">
        <f>ROUND(I64*J64,2)</f>
        <v>0</v>
      </c>
      <c r="L64" s="39">
        <f>ROUND(M64/G64,2)</f>
        <v>0</v>
      </c>
      <c r="M64" s="39">
        <f>ROUND(SUM(I64,K64),2)</f>
        <v>0</v>
      </c>
      <c r="N64" s="1"/>
      <c r="O64" s="1"/>
      <c r="P64" s="1"/>
    </row>
    <row r="65" spans="2:16" ht="57" customHeight="1">
      <c r="B65" s="36" t="s">
        <v>40</v>
      </c>
      <c r="C65" s="49" t="s">
        <v>46</v>
      </c>
      <c r="D65" s="37"/>
      <c r="E65" s="36"/>
      <c r="F65" s="38" t="s">
        <v>30</v>
      </c>
      <c r="G65" s="38">
        <v>22</v>
      </c>
      <c r="H65" s="36"/>
      <c r="I65" s="39">
        <f>ROUND(G65*H65,2)</f>
        <v>0</v>
      </c>
      <c r="J65" s="40"/>
      <c r="K65" s="39">
        <f>ROUND(I65*J65,2)</f>
        <v>0</v>
      </c>
      <c r="L65" s="39">
        <f>ROUND(M65/G65,2)</f>
        <v>0</v>
      </c>
      <c r="M65" s="39">
        <f>ROUND(SUM(I65,K65),2)</f>
        <v>0</v>
      </c>
      <c r="N65" s="1"/>
      <c r="O65" s="1"/>
      <c r="P65" s="1"/>
    </row>
    <row r="66" spans="2:16" ht="39" customHeight="1">
      <c r="B66" s="36" t="s">
        <v>43</v>
      </c>
      <c r="C66" s="50" t="s">
        <v>47</v>
      </c>
      <c r="D66" s="37"/>
      <c r="E66" s="36"/>
      <c r="F66" s="38" t="s">
        <v>30</v>
      </c>
      <c r="G66" s="38">
        <v>120</v>
      </c>
      <c r="H66" s="36"/>
      <c r="I66" s="39">
        <f>ROUND(G66*H66,2)</f>
        <v>0</v>
      </c>
      <c r="J66" s="40"/>
      <c r="K66" s="39">
        <f>ROUND(I66*J66,2)</f>
        <v>0</v>
      </c>
      <c r="L66" s="39">
        <f>ROUND(M66/G66,2)</f>
        <v>0</v>
      </c>
      <c r="M66" s="39">
        <f>ROUND(SUM(I66,K66),2)</f>
        <v>0</v>
      </c>
      <c r="N66" s="1"/>
      <c r="O66" s="1"/>
      <c r="P66" s="1"/>
    </row>
    <row r="67" spans="2:18" ht="19.5" customHeight="1" thickBot="1">
      <c r="B67" s="88"/>
      <c r="C67" s="89"/>
      <c r="D67" s="89"/>
      <c r="E67" s="89"/>
      <c r="F67" s="89"/>
      <c r="G67" s="89"/>
      <c r="H67" s="10" t="s">
        <v>14</v>
      </c>
      <c r="I67" s="10">
        <f>SUM(I64:I153)</f>
        <v>0</v>
      </c>
      <c r="J67" s="11"/>
      <c r="K67" s="5"/>
      <c r="L67" s="2"/>
      <c r="M67" s="15"/>
      <c r="N67" s="1"/>
      <c r="O67" s="1"/>
      <c r="P67" s="1"/>
      <c r="R67" s="4"/>
    </row>
    <row r="68" spans="2:18" ht="19.5" customHeight="1" thickBot="1">
      <c r="B68" s="90"/>
      <c r="C68" s="89"/>
      <c r="D68" s="89"/>
      <c r="E68" s="89"/>
      <c r="F68" s="89"/>
      <c r="G68" s="89"/>
      <c r="H68" s="9"/>
      <c r="I68" s="16"/>
      <c r="J68" s="6" t="s">
        <v>15</v>
      </c>
      <c r="K68" s="6">
        <f>SUM(K64:K67)</f>
        <v>0</v>
      </c>
      <c r="L68" s="3"/>
      <c r="M68" s="17"/>
      <c r="N68" s="1"/>
      <c r="O68" s="1"/>
      <c r="P68" s="1"/>
      <c r="R68" s="4"/>
    </row>
    <row r="69" spans="2:16" ht="28.5" customHeight="1" thickBot="1">
      <c r="B69" s="91"/>
      <c r="C69" s="92"/>
      <c r="D69" s="92"/>
      <c r="E69" s="92"/>
      <c r="F69" s="92"/>
      <c r="G69" s="92"/>
      <c r="H69" s="18"/>
      <c r="I69" s="19"/>
      <c r="J69" s="20"/>
      <c r="K69" s="20"/>
      <c r="L69" s="7" t="s">
        <v>16</v>
      </c>
      <c r="M69" s="7">
        <f>SUM(M64:M68)</f>
        <v>0</v>
      </c>
      <c r="N69" s="1"/>
      <c r="O69" s="1"/>
      <c r="P69" s="1"/>
    </row>
    <row r="70" spans="2:16" ht="21.75" customHeight="1">
      <c r="B70" s="58" t="s">
        <v>25</v>
      </c>
      <c r="C70" s="59"/>
      <c r="D70" s="59"/>
      <c r="E70" s="59"/>
      <c r="F70" s="59"/>
      <c r="G70" s="59"/>
      <c r="H70" s="60"/>
      <c r="I70" s="61" t="s">
        <v>18</v>
      </c>
      <c r="J70" s="62"/>
      <c r="K70" s="62"/>
      <c r="L70" s="62"/>
      <c r="M70" s="63"/>
      <c r="N70" s="1"/>
      <c r="O70" s="1"/>
      <c r="P70" s="1"/>
    </row>
    <row r="71" spans="2:16" ht="26.25" customHeight="1">
      <c r="B71" s="58"/>
      <c r="C71" s="59"/>
      <c r="D71" s="59"/>
      <c r="E71" s="59"/>
      <c r="F71" s="59"/>
      <c r="G71" s="59"/>
      <c r="H71" s="60"/>
      <c r="I71" s="61"/>
      <c r="J71" s="62"/>
      <c r="K71" s="62"/>
      <c r="L71" s="62"/>
      <c r="M71" s="63"/>
      <c r="N71" s="1"/>
      <c r="O71" s="1"/>
      <c r="P71" s="1"/>
    </row>
    <row r="72" spans="2:16" ht="59.25" customHeight="1">
      <c r="B72" s="67" t="s">
        <v>27</v>
      </c>
      <c r="C72" s="68"/>
      <c r="D72" s="68"/>
      <c r="E72" s="68"/>
      <c r="F72" s="68"/>
      <c r="G72" s="68"/>
      <c r="H72" s="69"/>
      <c r="I72" s="64"/>
      <c r="J72" s="65"/>
      <c r="K72" s="65"/>
      <c r="L72" s="65"/>
      <c r="M72" s="66"/>
      <c r="N72" s="1"/>
      <c r="O72" s="1"/>
      <c r="P72" s="1"/>
    </row>
    <row r="74" spans="2:13" ht="15.75" customHeight="1">
      <c r="B74" s="70" t="s">
        <v>31</v>
      </c>
      <c r="C74" s="71"/>
      <c r="D74" s="71"/>
      <c r="E74" s="71"/>
      <c r="F74" s="71"/>
      <c r="G74" s="71"/>
      <c r="H74" s="71"/>
      <c r="I74" s="72"/>
      <c r="J74" s="76" t="s">
        <v>29</v>
      </c>
      <c r="K74" s="77"/>
      <c r="L74" s="77"/>
      <c r="M74" s="78"/>
    </row>
    <row r="75" spans="2:13" ht="15.75" customHeight="1">
      <c r="B75" s="73"/>
      <c r="C75" s="74"/>
      <c r="D75" s="74"/>
      <c r="E75" s="74"/>
      <c r="F75" s="74"/>
      <c r="G75" s="74"/>
      <c r="H75" s="74"/>
      <c r="I75" s="75"/>
      <c r="J75" s="79"/>
      <c r="K75" s="80"/>
      <c r="L75" s="80"/>
      <c r="M75" s="81"/>
    </row>
    <row r="76" spans="2:13" ht="27.75" customHeight="1" thickBot="1">
      <c r="B76" s="85" t="s">
        <v>48</v>
      </c>
      <c r="C76" s="86"/>
      <c r="D76" s="86"/>
      <c r="E76" s="86"/>
      <c r="F76" s="86"/>
      <c r="G76" s="86"/>
      <c r="H76" s="86"/>
      <c r="I76" s="87"/>
      <c r="J76" s="82"/>
      <c r="K76" s="83"/>
      <c r="L76" s="83"/>
      <c r="M76" s="84"/>
    </row>
    <row r="77" spans="2:13" ht="13.5" thickBot="1">
      <c r="B77" s="8"/>
      <c r="C77" s="12"/>
      <c r="D77" s="13" t="s">
        <v>10</v>
      </c>
      <c r="E77" s="13" t="s">
        <v>17</v>
      </c>
      <c r="F77" s="13" t="s">
        <v>24</v>
      </c>
      <c r="G77" s="13" t="s">
        <v>0</v>
      </c>
      <c r="H77" s="13" t="s">
        <v>1</v>
      </c>
      <c r="I77" s="13" t="s">
        <v>12</v>
      </c>
      <c r="J77" s="14" t="s">
        <v>23</v>
      </c>
      <c r="K77" s="14" t="s">
        <v>11</v>
      </c>
      <c r="L77" s="14" t="s">
        <v>19</v>
      </c>
      <c r="M77" s="14" t="s">
        <v>20</v>
      </c>
    </row>
    <row r="78" spans="2:16" ht="113.25" customHeight="1" thickBot="1">
      <c r="B78" s="27" t="s">
        <v>13</v>
      </c>
      <c r="C78" s="28" t="s">
        <v>2</v>
      </c>
      <c r="D78" s="29" t="s">
        <v>26</v>
      </c>
      <c r="E78" s="13" t="s">
        <v>28</v>
      </c>
      <c r="F78" s="13" t="s">
        <v>6</v>
      </c>
      <c r="G78" s="13" t="s">
        <v>5</v>
      </c>
      <c r="H78" s="13" t="s">
        <v>4</v>
      </c>
      <c r="I78" s="13" t="s">
        <v>8</v>
      </c>
      <c r="J78" s="13" t="s">
        <v>22</v>
      </c>
      <c r="K78" s="13" t="s">
        <v>3</v>
      </c>
      <c r="L78" s="30" t="s">
        <v>7</v>
      </c>
      <c r="M78" s="13" t="s">
        <v>9</v>
      </c>
      <c r="N78" s="1"/>
      <c r="O78" s="1"/>
      <c r="P78" s="1"/>
    </row>
    <row r="79" spans="2:16" ht="37.5" customHeight="1">
      <c r="B79" s="21" t="s">
        <v>21</v>
      </c>
      <c r="C79" s="51" t="s">
        <v>72</v>
      </c>
      <c r="D79" s="23"/>
      <c r="E79" s="24"/>
      <c r="F79" s="25" t="s">
        <v>30</v>
      </c>
      <c r="G79" s="25">
        <v>3000</v>
      </c>
      <c r="H79" s="24"/>
      <c r="I79" s="2">
        <f>ROUND(G79*H79,2)</f>
        <v>0</v>
      </c>
      <c r="J79" s="26"/>
      <c r="K79" s="2">
        <f>ROUND(I79*J79,2)</f>
        <v>0</v>
      </c>
      <c r="L79" s="2">
        <f>ROUND(M79/G79,2)</f>
        <v>0</v>
      </c>
      <c r="M79" s="15">
        <f>ROUND(SUM(I79,K79),2)</f>
        <v>0</v>
      </c>
      <c r="N79" s="1"/>
      <c r="O79" s="1"/>
      <c r="P79" s="1"/>
    </row>
    <row r="80" spans="2:18" ht="19.5" customHeight="1" thickBot="1">
      <c r="B80" s="88"/>
      <c r="C80" s="89"/>
      <c r="D80" s="89"/>
      <c r="E80" s="89"/>
      <c r="F80" s="89"/>
      <c r="G80" s="89"/>
      <c r="H80" s="10" t="s">
        <v>14</v>
      </c>
      <c r="I80" s="10">
        <f>SUM(I79:I79)</f>
        <v>0</v>
      </c>
      <c r="J80" s="11"/>
      <c r="K80" s="5"/>
      <c r="L80" s="2"/>
      <c r="M80" s="15"/>
      <c r="N80" s="1"/>
      <c r="O80" s="1"/>
      <c r="P80" s="1"/>
      <c r="R80" s="4"/>
    </row>
    <row r="81" spans="2:18" ht="19.5" customHeight="1" thickBot="1">
      <c r="B81" s="90"/>
      <c r="C81" s="89"/>
      <c r="D81" s="89"/>
      <c r="E81" s="89"/>
      <c r="F81" s="89"/>
      <c r="G81" s="89"/>
      <c r="H81" s="9"/>
      <c r="I81" s="16"/>
      <c r="J81" s="6" t="s">
        <v>15</v>
      </c>
      <c r="K81" s="6">
        <f>SUM(K79:K80)</f>
        <v>0</v>
      </c>
      <c r="L81" s="3"/>
      <c r="M81" s="17"/>
      <c r="N81" s="1"/>
      <c r="O81" s="1"/>
      <c r="P81" s="1"/>
      <c r="R81" s="4"/>
    </row>
    <row r="82" spans="2:16" ht="28.5" customHeight="1" thickBot="1">
      <c r="B82" s="91"/>
      <c r="C82" s="92"/>
      <c r="D82" s="92"/>
      <c r="E82" s="92"/>
      <c r="F82" s="92"/>
      <c r="G82" s="92"/>
      <c r="H82" s="18"/>
      <c r="I82" s="19"/>
      <c r="J82" s="20"/>
      <c r="K82" s="20"/>
      <c r="L82" s="7" t="s">
        <v>16</v>
      </c>
      <c r="M82" s="7">
        <f>SUM(M79:M81)</f>
        <v>0</v>
      </c>
      <c r="N82" s="1"/>
      <c r="O82" s="1"/>
      <c r="P82" s="1"/>
    </row>
    <row r="83" spans="2:16" ht="21.75" customHeight="1">
      <c r="B83" s="58" t="s">
        <v>25</v>
      </c>
      <c r="C83" s="59"/>
      <c r="D83" s="59"/>
      <c r="E83" s="59"/>
      <c r="F83" s="59"/>
      <c r="G83" s="59"/>
      <c r="H83" s="60"/>
      <c r="I83" s="61" t="s">
        <v>18</v>
      </c>
      <c r="J83" s="62"/>
      <c r="K83" s="62"/>
      <c r="L83" s="62"/>
      <c r="M83" s="63"/>
      <c r="N83" s="1"/>
      <c r="O83" s="1"/>
      <c r="P83" s="1"/>
    </row>
    <row r="84" spans="2:16" ht="26.25" customHeight="1">
      <c r="B84" s="58"/>
      <c r="C84" s="59"/>
      <c r="D84" s="59"/>
      <c r="E84" s="59"/>
      <c r="F84" s="59"/>
      <c r="G84" s="59"/>
      <c r="H84" s="60"/>
      <c r="I84" s="61"/>
      <c r="J84" s="62"/>
      <c r="K84" s="62"/>
      <c r="L84" s="62"/>
      <c r="M84" s="63"/>
      <c r="N84" s="1"/>
      <c r="O84" s="1"/>
      <c r="P84" s="1"/>
    </row>
    <row r="85" spans="2:16" ht="59.25" customHeight="1">
      <c r="B85" s="67" t="s">
        <v>27</v>
      </c>
      <c r="C85" s="68"/>
      <c r="D85" s="68"/>
      <c r="E85" s="68"/>
      <c r="F85" s="68"/>
      <c r="G85" s="68"/>
      <c r="H85" s="69"/>
      <c r="I85" s="64"/>
      <c r="J85" s="65"/>
      <c r="K85" s="65"/>
      <c r="L85" s="65"/>
      <c r="M85" s="66"/>
      <c r="N85" s="1"/>
      <c r="O85" s="1"/>
      <c r="P85" s="1"/>
    </row>
    <row r="87" spans="2:13" ht="15.75" customHeight="1">
      <c r="B87" s="70" t="s">
        <v>31</v>
      </c>
      <c r="C87" s="71"/>
      <c r="D87" s="71"/>
      <c r="E87" s="71"/>
      <c r="F87" s="71"/>
      <c r="G87" s="71"/>
      <c r="H87" s="71"/>
      <c r="I87" s="72"/>
      <c r="J87" s="76" t="s">
        <v>29</v>
      </c>
      <c r="K87" s="77"/>
      <c r="L87" s="77"/>
      <c r="M87" s="78"/>
    </row>
    <row r="88" spans="2:13" ht="15.75" customHeight="1">
      <c r="B88" s="73"/>
      <c r="C88" s="74"/>
      <c r="D88" s="74"/>
      <c r="E88" s="74"/>
      <c r="F88" s="74"/>
      <c r="G88" s="74"/>
      <c r="H88" s="74"/>
      <c r="I88" s="75"/>
      <c r="J88" s="79"/>
      <c r="K88" s="80"/>
      <c r="L88" s="80"/>
      <c r="M88" s="81"/>
    </row>
    <row r="89" spans="2:13" ht="27.75" customHeight="1" thickBot="1">
      <c r="B89" s="85" t="s">
        <v>49</v>
      </c>
      <c r="C89" s="86"/>
      <c r="D89" s="86"/>
      <c r="E89" s="86"/>
      <c r="F89" s="86"/>
      <c r="G89" s="86"/>
      <c r="H89" s="86"/>
      <c r="I89" s="87"/>
      <c r="J89" s="82"/>
      <c r="K89" s="83"/>
      <c r="L89" s="83"/>
      <c r="M89" s="84"/>
    </row>
    <row r="90" spans="2:13" ht="13.5" thickBot="1">
      <c r="B90" s="8"/>
      <c r="C90" s="12"/>
      <c r="D90" s="13" t="s">
        <v>10</v>
      </c>
      <c r="E90" s="13" t="s">
        <v>17</v>
      </c>
      <c r="F90" s="13" t="s">
        <v>24</v>
      </c>
      <c r="G90" s="13" t="s">
        <v>0</v>
      </c>
      <c r="H90" s="13" t="s">
        <v>1</v>
      </c>
      <c r="I90" s="13" t="s">
        <v>12</v>
      </c>
      <c r="J90" s="14" t="s">
        <v>23</v>
      </c>
      <c r="K90" s="14" t="s">
        <v>11</v>
      </c>
      <c r="L90" s="14" t="s">
        <v>19</v>
      </c>
      <c r="M90" s="14" t="s">
        <v>20</v>
      </c>
    </row>
    <row r="91" spans="2:16" ht="113.25" customHeight="1" thickBot="1">
      <c r="B91" s="27" t="s">
        <v>13</v>
      </c>
      <c r="C91" s="28" t="s">
        <v>2</v>
      </c>
      <c r="D91" s="29" t="s">
        <v>26</v>
      </c>
      <c r="E91" s="13" t="s">
        <v>28</v>
      </c>
      <c r="F91" s="13" t="s">
        <v>6</v>
      </c>
      <c r="G91" s="13" t="s">
        <v>5</v>
      </c>
      <c r="H91" s="13" t="s">
        <v>4</v>
      </c>
      <c r="I91" s="13" t="s">
        <v>8</v>
      </c>
      <c r="J91" s="13" t="s">
        <v>22</v>
      </c>
      <c r="K91" s="13" t="s">
        <v>3</v>
      </c>
      <c r="L91" s="30" t="s">
        <v>7</v>
      </c>
      <c r="M91" s="13" t="s">
        <v>9</v>
      </c>
      <c r="N91" s="1"/>
      <c r="O91" s="1"/>
      <c r="P91" s="1"/>
    </row>
    <row r="92" spans="2:16" ht="180.75" customHeight="1">
      <c r="B92" s="21" t="s">
        <v>21</v>
      </c>
      <c r="C92" s="50" t="s">
        <v>50</v>
      </c>
      <c r="D92" s="23"/>
      <c r="E92" s="24"/>
      <c r="F92" s="25" t="s">
        <v>30</v>
      </c>
      <c r="G92" s="25">
        <v>160</v>
      </c>
      <c r="H92" s="24"/>
      <c r="I92" s="2">
        <f>ROUND(G92*H92,2)</f>
        <v>0</v>
      </c>
      <c r="J92" s="26"/>
      <c r="K92" s="2">
        <f>ROUND(I92*J92,2)</f>
        <v>0</v>
      </c>
      <c r="L92" s="2">
        <f>ROUND(M92/G92,2)</f>
        <v>0</v>
      </c>
      <c r="M92" s="15">
        <f>ROUND(SUM(I92,K92),2)</f>
        <v>0</v>
      </c>
      <c r="N92" s="1"/>
      <c r="O92" s="1"/>
      <c r="P92" s="1"/>
    </row>
    <row r="93" spans="2:18" ht="19.5" customHeight="1" thickBot="1">
      <c r="B93" s="88"/>
      <c r="C93" s="89"/>
      <c r="D93" s="89"/>
      <c r="E93" s="89"/>
      <c r="F93" s="89"/>
      <c r="G93" s="89"/>
      <c r="H93" s="10" t="s">
        <v>14</v>
      </c>
      <c r="I93" s="10">
        <f>SUM(I92:I92)</f>
        <v>0</v>
      </c>
      <c r="J93" s="11"/>
      <c r="K93" s="5"/>
      <c r="L93" s="2"/>
      <c r="M93" s="15"/>
      <c r="N93" s="1"/>
      <c r="O93" s="1"/>
      <c r="P93" s="1"/>
      <c r="R93" s="4"/>
    </row>
    <row r="94" spans="2:18" ht="19.5" customHeight="1" thickBot="1">
      <c r="B94" s="90"/>
      <c r="C94" s="89"/>
      <c r="D94" s="89"/>
      <c r="E94" s="89"/>
      <c r="F94" s="89"/>
      <c r="G94" s="89"/>
      <c r="H94" s="9"/>
      <c r="I94" s="16"/>
      <c r="J94" s="6" t="s">
        <v>15</v>
      </c>
      <c r="K94" s="6">
        <f>SUM(K92:K93)</f>
        <v>0</v>
      </c>
      <c r="L94" s="3"/>
      <c r="M94" s="17"/>
      <c r="N94" s="1"/>
      <c r="O94" s="1"/>
      <c r="P94" s="1"/>
      <c r="R94" s="4"/>
    </row>
    <row r="95" spans="2:16" ht="28.5" customHeight="1" thickBot="1">
      <c r="B95" s="91"/>
      <c r="C95" s="92"/>
      <c r="D95" s="92"/>
      <c r="E95" s="92"/>
      <c r="F95" s="92"/>
      <c r="G95" s="92"/>
      <c r="H95" s="18"/>
      <c r="I95" s="19"/>
      <c r="J95" s="20"/>
      <c r="K95" s="20"/>
      <c r="L95" s="7" t="s">
        <v>16</v>
      </c>
      <c r="M95" s="7">
        <f>SUM(M92:M94)</f>
        <v>0</v>
      </c>
      <c r="N95" s="1"/>
      <c r="O95" s="1"/>
      <c r="P95" s="1"/>
    </row>
    <row r="96" spans="2:16" ht="21.75" customHeight="1">
      <c r="B96" s="58" t="s">
        <v>25</v>
      </c>
      <c r="C96" s="59"/>
      <c r="D96" s="59"/>
      <c r="E96" s="59"/>
      <c r="F96" s="59"/>
      <c r="G96" s="59"/>
      <c r="H96" s="60"/>
      <c r="I96" s="61" t="s">
        <v>18</v>
      </c>
      <c r="J96" s="62"/>
      <c r="K96" s="62"/>
      <c r="L96" s="62"/>
      <c r="M96" s="63"/>
      <c r="N96" s="1"/>
      <c r="O96" s="1"/>
      <c r="P96" s="1"/>
    </row>
    <row r="97" spans="2:16" ht="26.25" customHeight="1">
      <c r="B97" s="58"/>
      <c r="C97" s="59"/>
      <c r="D97" s="59"/>
      <c r="E97" s="59"/>
      <c r="F97" s="59"/>
      <c r="G97" s="59"/>
      <c r="H97" s="60"/>
      <c r="I97" s="61"/>
      <c r="J97" s="62"/>
      <c r="K97" s="62"/>
      <c r="L97" s="62"/>
      <c r="M97" s="63"/>
      <c r="N97" s="1"/>
      <c r="O97" s="1"/>
      <c r="P97" s="1"/>
    </row>
    <row r="98" spans="2:16" ht="59.25" customHeight="1">
      <c r="B98" s="67" t="s">
        <v>27</v>
      </c>
      <c r="C98" s="68"/>
      <c r="D98" s="68"/>
      <c r="E98" s="68"/>
      <c r="F98" s="68"/>
      <c r="G98" s="68"/>
      <c r="H98" s="69"/>
      <c r="I98" s="64"/>
      <c r="J98" s="65"/>
      <c r="K98" s="65"/>
      <c r="L98" s="65"/>
      <c r="M98" s="66"/>
      <c r="N98" s="1"/>
      <c r="O98" s="1"/>
      <c r="P98" s="1"/>
    </row>
    <row r="101" spans="2:13" ht="15.75" customHeight="1">
      <c r="B101" s="70" t="s">
        <v>31</v>
      </c>
      <c r="C101" s="71"/>
      <c r="D101" s="71"/>
      <c r="E101" s="71"/>
      <c r="F101" s="71"/>
      <c r="G101" s="71"/>
      <c r="H101" s="71"/>
      <c r="I101" s="72"/>
      <c r="J101" s="76" t="s">
        <v>29</v>
      </c>
      <c r="K101" s="77"/>
      <c r="L101" s="77"/>
      <c r="M101" s="78"/>
    </row>
    <row r="102" spans="2:13" ht="15.75" customHeight="1">
      <c r="B102" s="73"/>
      <c r="C102" s="74"/>
      <c r="D102" s="74"/>
      <c r="E102" s="74"/>
      <c r="F102" s="74"/>
      <c r="G102" s="74"/>
      <c r="H102" s="74"/>
      <c r="I102" s="75"/>
      <c r="J102" s="79"/>
      <c r="K102" s="80"/>
      <c r="L102" s="80"/>
      <c r="M102" s="81"/>
    </row>
    <row r="103" spans="2:13" ht="27.75" customHeight="1" thickBot="1">
      <c r="B103" s="85" t="s">
        <v>51</v>
      </c>
      <c r="C103" s="86"/>
      <c r="D103" s="86"/>
      <c r="E103" s="86"/>
      <c r="F103" s="86"/>
      <c r="G103" s="86"/>
      <c r="H103" s="86"/>
      <c r="I103" s="87"/>
      <c r="J103" s="82"/>
      <c r="K103" s="83"/>
      <c r="L103" s="83"/>
      <c r="M103" s="84"/>
    </row>
    <row r="104" spans="2:13" ht="13.5" thickBot="1">
      <c r="B104" s="8"/>
      <c r="C104" s="12"/>
      <c r="D104" s="13" t="s">
        <v>10</v>
      </c>
      <c r="E104" s="13" t="s">
        <v>17</v>
      </c>
      <c r="F104" s="13" t="s">
        <v>24</v>
      </c>
      <c r="G104" s="13" t="s">
        <v>0</v>
      </c>
      <c r="H104" s="13" t="s">
        <v>1</v>
      </c>
      <c r="I104" s="13" t="s">
        <v>12</v>
      </c>
      <c r="J104" s="14" t="s">
        <v>23</v>
      </c>
      <c r="K104" s="14" t="s">
        <v>11</v>
      </c>
      <c r="L104" s="14" t="s">
        <v>19</v>
      </c>
      <c r="M104" s="14" t="s">
        <v>20</v>
      </c>
    </row>
    <row r="105" spans="2:16" ht="113.25" customHeight="1">
      <c r="B105" s="32" t="s">
        <v>13</v>
      </c>
      <c r="C105" s="33" t="s">
        <v>2</v>
      </c>
      <c r="D105" s="34" t="s">
        <v>26</v>
      </c>
      <c r="E105" s="14" t="s">
        <v>28</v>
      </c>
      <c r="F105" s="14" t="s">
        <v>6</v>
      </c>
      <c r="G105" s="14" t="s">
        <v>5</v>
      </c>
      <c r="H105" s="14" t="s">
        <v>4</v>
      </c>
      <c r="I105" s="14" t="s">
        <v>8</v>
      </c>
      <c r="J105" s="14" t="s">
        <v>22</v>
      </c>
      <c r="K105" s="14" t="s">
        <v>3</v>
      </c>
      <c r="L105" s="35" t="s">
        <v>7</v>
      </c>
      <c r="M105" s="14" t="s">
        <v>9</v>
      </c>
      <c r="N105" s="1"/>
      <c r="O105" s="1"/>
      <c r="P105" s="1"/>
    </row>
    <row r="106" spans="2:16" ht="183.75" customHeight="1">
      <c r="B106" s="36" t="s">
        <v>21</v>
      </c>
      <c r="C106" s="53" t="s">
        <v>52</v>
      </c>
      <c r="D106" s="37"/>
      <c r="E106" s="36"/>
      <c r="F106" s="38" t="s">
        <v>30</v>
      </c>
      <c r="G106" s="38">
        <v>606</v>
      </c>
      <c r="H106" s="36"/>
      <c r="I106" s="39">
        <f>ROUND(G106*H106,2)</f>
        <v>0</v>
      </c>
      <c r="J106" s="40"/>
      <c r="K106" s="39">
        <f>ROUND(I106*J106,2)</f>
        <v>0</v>
      </c>
      <c r="L106" s="39">
        <f>ROUND(M106/G106,2)</f>
        <v>0</v>
      </c>
      <c r="M106" s="39">
        <f>ROUND(SUM(I106,K106),2)</f>
        <v>0</v>
      </c>
      <c r="N106" s="1"/>
      <c r="O106" s="1"/>
      <c r="P106" s="1"/>
    </row>
    <row r="107" spans="2:16" ht="54.75" customHeight="1">
      <c r="B107" s="36" t="s">
        <v>40</v>
      </c>
      <c r="C107" s="52" t="s">
        <v>53</v>
      </c>
      <c r="D107" s="37"/>
      <c r="E107" s="36"/>
      <c r="F107" s="38" t="s">
        <v>30</v>
      </c>
      <c r="G107" s="38">
        <v>3000</v>
      </c>
      <c r="H107" s="36"/>
      <c r="I107" s="39">
        <f>ROUND(G107*H107,2)</f>
        <v>0</v>
      </c>
      <c r="J107" s="40"/>
      <c r="K107" s="39">
        <f>ROUND(I107*J107,2)</f>
        <v>0</v>
      </c>
      <c r="L107" s="39">
        <f>ROUND(M107/G107,2)</f>
        <v>0</v>
      </c>
      <c r="M107" s="39">
        <f>ROUND(SUM(I107,K107),2)</f>
        <v>0</v>
      </c>
      <c r="N107" s="1"/>
      <c r="O107" s="1"/>
      <c r="P107" s="1"/>
    </row>
    <row r="108" spans="2:18" ht="19.5" customHeight="1" thickBot="1">
      <c r="B108" s="88" t="s">
        <v>66</v>
      </c>
      <c r="C108" s="89"/>
      <c r="D108" s="89"/>
      <c r="E108" s="89"/>
      <c r="F108" s="89"/>
      <c r="G108" s="89"/>
      <c r="H108" s="10" t="s">
        <v>14</v>
      </c>
      <c r="I108" s="10">
        <f>SUM(I106:I107)</f>
        <v>0</v>
      </c>
      <c r="J108" s="11"/>
      <c r="K108" s="5"/>
      <c r="L108" s="2"/>
      <c r="M108" s="15"/>
      <c r="N108" s="1"/>
      <c r="O108" s="1"/>
      <c r="P108" s="1"/>
      <c r="R108" s="4"/>
    </row>
    <row r="109" spans="2:18" ht="19.5" customHeight="1" thickBot="1">
      <c r="B109" s="90"/>
      <c r="C109" s="89"/>
      <c r="D109" s="89"/>
      <c r="E109" s="89"/>
      <c r="F109" s="89"/>
      <c r="G109" s="89"/>
      <c r="H109" s="9"/>
      <c r="I109" s="16"/>
      <c r="J109" s="6" t="s">
        <v>15</v>
      </c>
      <c r="K109" s="6">
        <f>SUM(K106:K108)</f>
        <v>0</v>
      </c>
      <c r="L109" s="3"/>
      <c r="M109" s="17"/>
      <c r="N109" s="1"/>
      <c r="O109" s="1"/>
      <c r="P109" s="1"/>
      <c r="R109" s="4"/>
    </row>
    <row r="110" spans="2:16" ht="28.5" customHeight="1" thickBot="1">
      <c r="B110" s="91"/>
      <c r="C110" s="92"/>
      <c r="D110" s="92"/>
      <c r="E110" s="92"/>
      <c r="F110" s="92"/>
      <c r="G110" s="92"/>
      <c r="H110" s="18"/>
      <c r="I110" s="19"/>
      <c r="J110" s="20"/>
      <c r="K110" s="20"/>
      <c r="L110" s="7" t="s">
        <v>16</v>
      </c>
      <c r="M110" s="7">
        <f>SUM(M106:M109)</f>
        <v>0</v>
      </c>
      <c r="N110" s="1"/>
      <c r="O110" s="1"/>
      <c r="P110" s="1"/>
    </row>
    <row r="111" spans="2:16" ht="21.75" customHeight="1">
      <c r="B111" s="58" t="s">
        <v>25</v>
      </c>
      <c r="C111" s="59"/>
      <c r="D111" s="59"/>
      <c r="E111" s="59"/>
      <c r="F111" s="59"/>
      <c r="G111" s="59"/>
      <c r="H111" s="60"/>
      <c r="I111" s="61" t="s">
        <v>18</v>
      </c>
      <c r="J111" s="62"/>
      <c r="K111" s="62"/>
      <c r="L111" s="62"/>
      <c r="M111" s="63"/>
      <c r="N111" s="1"/>
      <c r="O111" s="1"/>
      <c r="P111" s="1"/>
    </row>
    <row r="112" spans="2:16" ht="26.25" customHeight="1">
      <c r="B112" s="58"/>
      <c r="C112" s="59"/>
      <c r="D112" s="59"/>
      <c r="E112" s="59"/>
      <c r="F112" s="59"/>
      <c r="G112" s="59"/>
      <c r="H112" s="60"/>
      <c r="I112" s="61"/>
      <c r="J112" s="62"/>
      <c r="K112" s="62"/>
      <c r="L112" s="62"/>
      <c r="M112" s="63"/>
      <c r="N112" s="1"/>
      <c r="O112" s="1"/>
      <c r="P112" s="1"/>
    </row>
    <row r="113" spans="2:16" ht="59.25" customHeight="1">
      <c r="B113" s="67" t="s">
        <v>27</v>
      </c>
      <c r="C113" s="68"/>
      <c r="D113" s="68"/>
      <c r="E113" s="68"/>
      <c r="F113" s="68"/>
      <c r="G113" s="68"/>
      <c r="H113" s="69"/>
      <c r="I113" s="64"/>
      <c r="J113" s="65"/>
      <c r="K113" s="65"/>
      <c r="L113" s="65"/>
      <c r="M113" s="66"/>
      <c r="N113" s="1"/>
      <c r="O113" s="1"/>
      <c r="P113" s="1"/>
    </row>
    <row r="115" spans="2:13" ht="15.75" customHeight="1">
      <c r="B115" s="70" t="s">
        <v>31</v>
      </c>
      <c r="C115" s="71"/>
      <c r="D115" s="71"/>
      <c r="E115" s="71"/>
      <c r="F115" s="71"/>
      <c r="G115" s="71"/>
      <c r="H115" s="71"/>
      <c r="I115" s="72"/>
      <c r="J115" s="76" t="s">
        <v>29</v>
      </c>
      <c r="K115" s="77"/>
      <c r="L115" s="77"/>
      <c r="M115" s="78"/>
    </row>
    <row r="116" spans="2:13" ht="15.75" customHeight="1">
      <c r="B116" s="73"/>
      <c r="C116" s="74"/>
      <c r="D116" s="74"/>
      <c r="E116" s="74"/>
      <c r="F116" s="74"/>
      <c r="G116" s="74"/>
      <c r="H116" s="74"/>
      <c r="I116" s="75"/>
      <c r="J116" s="79"/>
      <c r="K116" s="80"/>
      <c r="L116" s="80"/>
      <c r="M116" s="81"/>
    </row>
    <row r="117" spans="2:13" ht="27.75" customHeight="1" thickBot="1">
      <c r="B117" s="85" t="s">
        <v>54</v>
      </c>
      <c r="C117" s="86"/>
      <c r="D117" s="86"/>
      <c r="E117" s="86"/>
      <c r="F117" s="86"/>
      <c r="G117" s="86"/>
      <c r="H117" s="86"/>
      <c r="I117" s="87"/>
      <c r="J117" s="82"/>
      <c r="K117" s="83"/>
      <c r="L117" s="83"/>
      <c r="M117" s="84"/>
    </row>
    <row r="118" spans="2:13" ht="13.5" thickBot="1">
      <c r="B118" s="8"/>
      <c r="C118" s="12"/>
      <c r="D118" s="13" t="s">
        <v>10</v>
      </c>
      <c r="E118" s="13" t="s">
        <v>17</v>
      </c>
      <c r="F118" s="13" t="s">
        <v>24</v>
      </c>
      <c r="G118" s="13" t="s">
        <v>0</v>
      </c>
      <c r="H118" s="13" t="s">
        <v>1</v>
      </c>
      <c r="I118" s="13" t="s">
        <v>12</v>
      </c>
      <c r="J118" s="14" t="s">
        <v>23</v>
      </c>
      <c r="K118" s="14" t="s">
        <v>11</v>
      </c>
      <c r="L118" s="14" t="s">
        <v>19</v>
      </c>
      <c r="M118" s="14" t="s">
        <v>20</v>
      </c>
    </row>
    <row r="119" spans="2:16" ht="113.25" customHeight="1">
      <c r="B119" s="32" t="s">
        <v>13</v>
      </c>
      <c r="C119" s="33" t="s">
        <v>2</v>
      </c>
      <c r="D119" s="34" t="s">
        <v>26</v>
      </c>
      <c r="E119" s="14" t="s">
        <v>28</v>
      </c>
      <c r="F119" s="14" t="s">
        <v>6</v>
      </c>
      <c r="G119" s="14" t="s">
        <v>5</v>
      </c>
      <c r="H119" s="14" t="s">
        <v>4</v>
      </c>
      <c r="I119" s="14" t="s">
        <v>8</v>
      </c>
      <c r="J119" s="14" t="s">
        <v>22</v>
      </c>
      <c r="K119" s="14" t="s">
        <v>3</v>
      </c>
      <c r="L119" s="35" t="s">
        <v>7</v>
      </c>
      <c r="M119" s="14" t="s">
        <v>9</v>
      </c>
      <c r="N119" s="1"/>
      <c r="O119" s="1"/>
      <c r="P119" s="1"/>
    </row>
    <row r="120" spans="2:16" ht="80.25" customHeight="1">
      <c r="B120" s="36" t="s">
        <v>21</v>
      </c>
      <c r="C120" s="54" t="s">
        <v>68</v>
      </c>
      <c r="D120" s="37"/>
      <c r="E120" s="36"/>
      <c r="F120" s="38" t="s">
        <v>30</v>
      </c>
      <c r="G120" s="38">
        <v>142</v>
      </c>
      <c r="H120" s="36"/>
      <c r="I120" s="39">
        <f>ROUND(G120*H120,2)</f>
        <v>0</v>
      </c>
      <c r="J120" s="40"/>
      <c r="K120" s="39">
        <f>ROUND(I120*J120,2)</f>
        <v>0</v>
      </c>
      <c r="L120" s="39">
        <f>ROUND(M120/G120,2)</f>
        <v>0</v>
      </c>
      <c r="M120" s="39">
        <f>ROUND(SUM(I120,K120),2)</f>
        <v>0</v>
      </c>
      <c r="N120" s="1"/>
      <c r="O120" s="1"/>
      <c r="P120" s="1"/>
    </row>
    <row r="121" spans="2:18" ht="19.5" customHeight="1" thickBot="1">
      <c r="B121" s="88"/>
      <c r="C121" s="89"/>
      <c r="D121" s="89"/>
      <c r="E121" s="89"/>
      <c r="F121" s="89"/>
      <c r="G121" s="89"/>
      <c r="H121" s="10" t="s">
        <v>14</v>
      </c>
      <c r="I121" s="10">
        <f>SUM(I120:I120)</f>
        <v>0</v>
      </c>
      <c r="J121" s="11"/>
      <c r="K121" s="5"/>
      <c r="L121" s="2"/>
      <c r="M121" s="15"/>
      <c r="N121" s="1"/>
      <c r="O121" s="1"/>
      <c r="P121" s="1"/>
      <c r="R121" s="4"/>
    </row>
    <row r="122" spans="2:18" ht="19.5" customHeight="1" thickBot="1">
      <c r="B122" s="90"/>
      <c r="C122" s="89"/>
      <c r="D122" s="89"/>
      <c r="E122" s="89"/>
      <c r="F122" s="89"/>
      <c r="G122" s="89"/>
      <c r="H122" s="9"/>
      <c r="I122" s="16"/>
      <c r="J122" s="6" t="s">
        <v>15</v>
      </c>
      <c r="K122" s="6">
        <f>SUM(K120:K121)</f>
        <v>0</v>
      </c>
      <c r="L122" s="3"/>
      <c r="M122" s="17"/>
      <c r="N122" s="1"/>
      <c r="O122" s="1"/>
      <c r="P122" s="1"/>
      <c r="R122" s="4"/>
    </row>
    <row r="123" spans="2:16" ht="28.5" customHeight="1" thickBot="1">
      <c r="B123" s="91"/>
      <c r="C123" s="92"/>
      <c r="D123" s="92"/>
      <c r="E123" s="92"/>
      <c r="F123" s="92"/>
      <c r="G123" s="92"/>
      <c r="H123" s="18"/>
      <c r="I123" s="19"/>
      <c r="J123" s="20"/>
      <c r="K123" s="20"/>
      <c r="L123" s="7" t="s">
        <v>16</v>
      </c>
      <c r="M123" s="7">
        <f>SUM(M120:M122)</f>
        <v>0</v>
      </c>
      <c r="N123" s="1"/>
      <c r="O123" s="1"/>
      <c r="P123" s="1"/>
    </row>
    <row r="124" spans="2:16" ht="21.75" customHeight="1">
      <c r="B124" s="58" t="s">
        <v>25</v>
      </c>
      <c r="C124" s="59"/>
      <c r="D124" s="59"/>
      <c r="E124" s="59"/>
      <c r="F124" s="59"/>
      <c r="G124" s="59"/>
      <c r="H124" s="60"/>
      <c r="I124" s="61" t="s">
        <v>18</v>
      </c>
      <c r="J124" s="62"/>
      <c r="K124" s="62"/>
      <c r="L124" s="62"/>
      <c r="M124" s="63"/>
      <c r="N124" s="1"/>
      <c r="O124" s="1"/>
      <c r="P124" s="1"/>
    </row>
    <row r="125" spans="2:16" ht="26.25" customHeight="1">
      <c r="B125" s="58"/>
      <c r="C125" s="59"/>
      <c r="D125" s="59"/>
      <c r="E125" s="59"/>
      <c r="F125" s="59"/>
      <c r="G125" s="59"/>
      <c r="H125" s="60"/>
      <c r="I125" s="61"/>
      <c r="J125" s="62"/>
      <c r="K125" s="62"/>
      <c r="L125" s="62"/>
      <c r="M125" s="63"/>
      <c r="N125" s="1"/>
      <c r="O125" s="1"/>
      <c r="P125" s="1"/>
    </row>
    <row r="126" spans="2:16" ht="59.25" customHeight="1">
      <c r="B126" s="67" t="s">
        <v>27</v>
      </c>
      <c r="C126" s="68"/>
      <c r="D126" s="68"/>
      <c r="E126" s="68"/>
      <c r="F126" s="68"/>
      <c r="G126" s="68"/>
      <c r="H126" s="69"/>
      <c r="I126" s="64"/>
      <c r="J126" s="65"/>
      <c r="K126" s="65"/>
      <c r="L126" s="65"/>
      <c r="M126" s="66"/>
      <c r="N126" s="1"/>
      <c r="O126" s="1"/>
      <c r="P126" s="1"/>
    </row>
    <row r="128" spans="2:13" ht="15.75" customHeight="1">
      <c r="B128" s="70" t="s">
        <v>31</v>
      </c>
      <c r="C128" s="71"/>
      <c r="D128" s="71"/>
      <c r="E128" s="71"/>
      <c r="F128" s="71"/>
      <c r="G128" s="71"/>
      <c r="H128" s="71"/>
      <c r="I128" s="72"/>
      <c r="J128" s="76" t="s">
        <v>29</v>
      </c>
      <c r="K128" s="77"/>
      <c r="L128" s="77"/>
      <c r="M128" s="78"/>
    </row>
    <row r="129" spans="2:13" ht="15.75" customHeight="1">
      <c r="B129" s="73"/>
      <c r="C129" s="74"/>
      <c r="D129" s="74"/>
      <c r="E129" s="74"/>
      <c r="F129" s="74"/>
      <c r="G129" s="74"/>
      <c r="H129" s="74"/>
      <c r="I129" s="75"/>
      <c r="J129" s="79"/>
      <c r="K129" s="80"/>
      <c r="L129" s="80"/>
      <c r="M129" s="81"/>
    </row>
    <row r="130" spans="2:13" ht="27.75" customHeight="1" thickBot="1">
      <c r="B130" s="85" t="s">
        <v>55</v>
      </c>
      <c r="C130" s="86"/>
      <c r="D130" s="86"/>
      <c r="E130" s="86"/>
      <c r="F130" s="86"/>
      <c r="G130" s="86"/>
      <c r="H130" s="86"/>
      <c r="I130" s="87"/>
      <c r="J130" s="82"/>
      <c r="K130" s="83"/>
      <c r="L130" s="83"/>
      <c r="M130" s="84"/>
    </row>
    <row r="131" spans="2:13" ht="13.5" thickBot="1">
      <c r="B131" s="8"/>
      <c r="C131" s="12"/>
      <c r="D131" s="13" t="s">
        <v>10</v>
      </c>
      <c r="E131" s="13" t="s">
        <v>17</v>
      </c>
      <c r="F131" s="13" t="s">
        <v>24</v>
      </c>
      <c r="G131" s="13" t="s">
        <v>0</v>
      </c>
      <c r="H131" s="13" t="s">
        <v>1</v>
      </c>
      <c r="I131" s="13" t="s">
        <v>12</v>
      </c>
      <c r="J131" s="14" t="s">
        <v>23</v>
      </c>
      <c r="K131" s="14" t="s">
        <v>11</v>
      </c>
      <c r="L131" s="14" t="s">
        <v>19</v>
      </c>
      <c r="M131" s="14" t="s">
        <v>20</v>
      </c>
    </row>
    <row r="132" spans="2:16" ht="113.25" customHeight="1">
      <c r="B132" s="32" t="s">
        <v>13</v>
      </c>
      <c r="C132" s="33" t="s">
        <v>2</v>
      </c>
      <c r="D132" s="34" t="s">
        <v>26</v>
      </c>
      <c r="E132" s="14" t="s">
        <v>28</v>
      </c>
      <c r="F132" s="14" t="s">
        <v>6</v>
      </c>
      <c r="G132" s="14" t="s">
        <v>5</v>
      </c>
      <c r="H132" s="14" t="s">
        <v>4</v>
      </c>
      <c r="I132" s="14" t="s">
        <v>8</v>
      </c>
      <c r="J132" s="14" t="s">
        <v>22</v>
      </c>
      <c r="K132" s="14" t="s">
        <v>3</v>
      </c>
      <c r="L132" s="35" t="s">
        <v>7</v>
      </c>
      <c r="M132" s="14" t="s">
        <v>9</v>
      </c>
      <c r="N132" s="1"/>
      <c r="O132" s="1"/>
      <c r="P132" s="1"/>
    </row>
    <row r="133" spans="2:16" ht="39" customHeight="1">
      <c r="B133" s="36" t="s">
        <v>21</v>
      </c>
      <c r="C133" s="51" t="s">
        <v>59</v>
      </c>
      <c r="D133" s="37"/>
      <c r="E133" s="36"/>
      <c r="F133" s="38" t="s">
        <v>30</v>
      </c>
      <c r="G133" s="38">
        <v>160</v>
      </c>
      <c r="H133" s="36"/>
      <c r="I133" s="39">
        <f>ROUND(G133*H133,2)</f>
        <v>0</v>
      </c>
      <c r="J133" s="40"/>
      <c r="K133" s="39">
        <f>ROUND(I133*J133,2)</f>
        <v>0</v>
      </c>
      <c r="L133" s="39">
        <f>ROUND(M133/G133,2)</f>
        <v>0</v>
      </c>
      <c r="M133" s="39">
        <f>ROUND(SUM(I133,K133),2)</f>
        <v>0</v>
      </c>
      <c r="N133" s="1"/>
      <c r="O133" s="1"/>
      <c r="P133" s="1"/>
    </row>
    <row r="134" spans="2:16" ht="39" customHeight="1">
      <c r="B134" s="36" t="s">
        <v>40</v>
      </c>
      <c r="C134" s="51" t="s">
        <v>60</v>
      </c>
      <c r="D134" s="37"/>
      <c r="E134" s="36"/>
      <c r="F134" s="38" t="s">
        <v>30</v>
      </c>
      <c r="G134" s="38">
        <v>70</v>
      </c>
      <c r="H134" s="36"/>
      <c r="I134" s="39">
        <f aca="true" t="shared" si="0" ref="I134:I139">ROUND(G134*H134,2)</f>
        <v>0</v>
      </c>
      <c r="J134" s="40"/>
      <c r="K134" s="39">
        <f aca="true" t="shared" si="1" ref="K134:K139">ROUND(I134*J134,2)</f>
        <v>0</v>
      </c>
      <c r="L134" s="39">
        <f aca="true" t="shared" si="2" ref="L134:L139">ROUND(M134/G134,2)</f>
        <v>0</v>
      </c>
      <c r="M134" s="39">
        <f aca="true" t="shared" si="3" ref="M134:M139">ROUND(SUM(I134,K134),2)</f>
        <v>0</v>
      </c>
      <c r="N134" s="1"/>
      <c r="O134" s="1"/>
      <c r="P134" s="1"/>
    </row>
    <row r="135" spans="2:16" ht="39" customHeight="1">
      <c r="B135" s="36" t="s">
        <v>43</v>
      </c>
      <c r="C135" s="55" t="s">
        <v>67</v>
      </c>
      <c r="D135" s="37"/>
      <c r="E135" s="36"/>
      <c r="F135" s="38" t="s">
        <v>30</v>
      </c>
      <c r="G135" s="38">
        <v>25</v>
      </c>
      <c r="H135" s="36"/>
      <c r="I135" s="39">
        <f t="shared" si="0"/>
        <v>0</v>
      </c>
      <c r="J135" s="40"/>
      <c r="K135" s="39">
        <f t="shared" si="1"/>
        <v>0</v>
      </c>
      <c r="L135" s="39">
        <f t="shared" si="2"/>
        <v>0</v>
      </c>
      <c r="M135" s="39">
        <f t="shared" si="3"/>
        <v>0</v>
      </c>
      <c r="N135" s="1"/>
      <c r="O135" s="1"/>
      <c r="P135" s="1"/>
    </row>
    <row r="136" spans="2:16" ht="37.5" customHeight="1">
      <c r="B136" s="36" t="s">
        <v>44</v>
      </c>
      <c r="C136" s="55" t="s">
        <v>61</v>
      </c>
      <c r="D136" s="37"/>
      <c r="E136" s="36"/>
      <c r="F136" s="38" t="s">
        <v>30</v>
      </c>
      <c r="G136" s="38">
        <v>12</v>
      </c>
      <c r="H136" s="36"/>
      <c r="I136" s="39">
        <f t="shared" si="0"/>
        <v>0</v>
      </c>
      <c r="J136" s="40"/>
      <c r="K136" s="39">
        <f t="shared" si="1"/>
        <v>0</v>
      </c>
      <c r="L136" s="39">
        <f t="shared" si="2"/>
        <v>0</v>
      </c>
      <c r="M136" s="39">
        <f t="shared" si="3"/>
        <v>0</v>
      </c>
      <c r="N136" s="1"/>
      <c r="O136" s="1"/>
      <c r="P136" s="1"/>
    </row>
    <row r="137" spans="2:16" ht="37.5" customHeight="1">
      <c r="B137" s="36" t="s">
        <v>56</v>
      </c>
      <c r="C137" s="56" t="s">
        <v>62</v>
      </c>
      <c r="D137" s="37"/>
      <c r="E137" s="36"/>
      <c r="F137" s="38" t="s">
        <v>30</v>
      </c>
      <c r="G137" s="38">
        <v>30</v>
      </c>
      <c r="H137" s="36"/>
      <c r="I137" s="39">
        <f t="shared" si="0"/>
        <v>0</v>
      </c>
      <c r="J137" s="40"/>
      <c r="K137" s="39">
        <f t="shared" si="1"/>
        <v>0</v>
      </c>
      <c r="L137" s="39">
        <f t="shared" si="2"/>
        <v>0</v>
      </c>
      <c r="M137" s="39">
        <f t="shared" si="3"/>
        <v>0</v>
      </c>
      <c r="N137" s="1"/>
      <c r="O137" s="1"/>
      <c r="P137" s="1"/>
    </row>
    <row r="138" spans="2:16" ht="37.5" customHeight="1">
      <c r="B138" s="36" t="s">
        <v>57</v>
      </c>
      <c r="C138" s="57" t="s">
        <v>63</v>
      </c>
      <c r="D138" s="37"/>
      <c r="E138" s="36"/>
      <c r="F138" s="38" t="s">
        <v>30</v>
      </c>
      <c r="G138" s="38">
        <v>30</v>
      </c>
      <c r="H138" s="36"/>
      <c r="I138" s="39">
        <f t="shared" si="0"/>
        <v>0</v>
      </c>
      <c r="J138" s="40"/>
      <c r="K138" s="39">
        <f t="shared" si="1"/>
        <v>0</v>
      </c>
      <c r="L138" s="39">
        <f t="shared" si="2"/>
        <v>0</v>
      </c>
      <c r="M138" s="39">
        <f t="shared" si="3"/>
        <v>0</v>
      </c>
      <c r="N138" s="1"/>
      <c r="O138" s="1"/>
      <c r="P138" s="1"/>
    </row>
    <row r="139" spans="2:16" ht="43.5" customHeight="1">
      <c r="B139" s="36" t="s">
        <v>58</v>
      </c>
      <c r="C139" s="57" t="s">
        <v>64</v>
      </c>
      <c r="D139" s="37"/>
      <c r="E139" s="36"/>
      <c r="F139" s="38" t="s">
        <v>30</v>
      </c>
      <c r="G139" s="38">
        <v>15</v>
      </c>
      <c r="H139" s="36"/>
      <c r="I139" s="39">
        <f t="shared" si="0"/>
        <v>0</v>
      </c>
      <c r="J139" s="40"/>
      <c r="K139" s="39">
        <f t="shared" si="1"/>
        <v>0</v>
      </c>
      <c r="L139" s="39">
        <f t="shared" si="2"/>
        <v>0</v>
      </c>
      <c r="M139" s="39">
        <f t="shared" si="3"/>
        <v>0</v>
      </c>
      <c r="N139" s="1"/>
      <c r="O139" s="1"/>
      <c r="P139" s="1"/>
    </row>
    <row r="140" spans="2:18" ht="19.5" customHeight="1" thickBot="1">
      <c r="B140" s="88"/>
      <c r="C140" s="89"/>
      <c r="D140" s="89"/>
      <c r="E140" s="89"/>
      <c r="F140" s="89"/>
      <c r="G140" s="89"/>
      <c r="H140" s="10" t="s">
        <v>14</v>
      </c>
      <c r="I140" s="10">
        <f>SUM(I133:I139)</f>
        <v>0</v>
      </c>
      <c r="J140" s="11"/>
      <c r="K140" s="5"/>
      <c r="L140" s="2"/>
      <c r="M140" s="15"/>
      <c r="N140" s="1"/>
      <c r="O140" s="1"/>
      <c r="P140" s="1"/>
      <c r="R140" s="4"/>
    </row>
    <row r="141" spans="2:18" ht="19.5" customHeight="1" thickBot="1">
      <c r="B141" s="90"/>
      <c r="C141" s="89"/>
      <c r="D141" s="89"/>
      <c r="E141" s="89"/>
      <c r="F141" s="89"/>
      <c r="G141" s="89"/>
      <c r="H141" s="9"/>
      <c r="I141" s="16"/>
      <c r="J141" s="6" t="s">
        <v>15</v>
      </c>
      <c r="K141" s="6">
        <f>SUM(K133:K140)</f>
        <v>0</v>
      </c>
      <c r="L141" s="3"/>
      <c r="M141" s="17"/>
      <c r="N141" s="1"/>
      <c r="O141" s="1"/>
      <c r="P141" s="1"/>
      <c r="R141" s="4"/>
    </row>
    <row r="142" spans="2:16" ht="28.5" customHeight="1" thickBot="1">
      <c r="B142" s="91"/>
      <c r="C142" s="92"/>
      <c r="D142" s="92"/>
      <c r="E142" s="92"/>
      <c r="F142" s="92"/>
      <c r="G142" s="92"/>
      <c r="H142" s="18"/>
      <c r="I142" s="19"/>
      <c r="J142" s="20"/>
      <c r="K142" s="20"/>
      <c r="L142" s="7" t="s">
        <v>16</v>
      </c>
      <c r="M142" s="7">
        <f>SUM(M133:M141)</f>
        <v>0</v>
      </c>
      <c r="N142" s="1"/>
      <c r="O142" s="1"/>
      <c r="P142" s="1"/>
    </row>
    <row r="143" spans="2:16" ht="21.75" customHeight="1">
      <c r="B143" s="58" t="s">
        <v>25</v>
      </c>
      <c r="C143" s="59"/>
      <c r="D143" s="59"/>
      <c r="E143" s="59"/>
      <c r="F143" s="59"/>
      <c r="G143" s="59"/>
      <c r="H143" s="60"/>
      <c r="I143" s="61" t="s">
        <v>18</v>
      </c>
      <c r="J143" s="62"/>
      <c r="K143" s="62"/>
      <c r="L143" s="62"/>
      <c r="M143" s="63"/>
      <c r="N143" s="1"/>
      <c r="O143" s="1"/>
      <c r="P143" s="1"/>
    </row>
    <row r="144" spans="2:16" ht="26.25" customHeight="1">
      <c r="B144" s="58"/>
      <c r="C144" s="59"/>
      <c r="D144" s="59"/>
      <c r="E144" s="59"/>
      <c r="F144" s="59"/>
      <c r="G144" s="59"/>
      <c r="H144" s="60"/>
      <c r="I144" s="61"/>
      <c r="J144" s="62"/>
      <c r="K144" s="62"/>
      <c r="L144" s="62"/>
      <c r="M144" s="63"/>
      <c r="N144" s="1"/>
      <c r="O144" s="1"/>
      <c r="P144" s="1"/>
    </row>
    <row r="145" spans="2:16" ht="59.25" customHeight="1">
      <c r="B145" s="67" t="s">
        <v>27</v>
      </c>
      <c r="C145" s="68"/>
      <c r="D145" s="68"/>
      <c r="E145" s="68"/>
      <c r="F145" s="68"/>
      <c r="G145" s="68"/>
      <c r="H145" s="69"/>
      <c r="I145" s="64"/>
      <c r="J145" s="65"/>
      <c r="K145" s="65"/>
      <c r="L145" s="65"/>
      <c r="M145" s="66"/>
      <c r="N145" s="1"/>
      <c r="O145" s="1"/>
      <c r="P145" s="1"/>
    </row>
    <row r="149" spans="2:13" ht="15.75" customHeight="1">
      <c r="B149" s="70" t="s">
        <v>31</v>
      </c>
      <c r="C149" s="71"/>
      <c r="D149" s="71"/>
      <c r="E149" s="71"/>
      <c r="F149" s="71"/>
      <c r="G149" s="71"/>
      <c r="H149" s="71"/>
      <c r="I149" s="72"/>
      <c r="J149" s="76" t="s">
        <v>29</v>
      </c>
      <c r="K149" s="77"/>
      <c r="L149" s="77"/>
      <c r="M149" s="78"/>
    </row>
    <row r="150" spans="2:13" ht="15.75" customHeight="1">
      <c r="B150" s="73"/>
      <c r="C150" s="74"/>
      <c r="D150" s="74"/>
      <c r="E150" s="74"/>
      <c r="F150" s="74"/>
      <c r="G150" s="74"/>
      <c r="H150" s="74"/>
      <c r="I150" s="75"/>
      <c r="J150" s="79"/>
      <c r="K150" s="80"/>
      <c r="L150" s="80"/>
      <c r="M150" s="81"/>
    </row>
    <row r="151" spans="2:13" ht="27.75" customHeight="1" thickBot="1">
      <c r="B151" s="85" t="s">
        <v>70</v>
      </c>
      <c r="C151" s="86"/>
      <c r="D151" s="86"/>
      <c r="E151" s="86"/>
      <c r="F151" s="86"/>
      <c r="G151" s="86"/>
      <c r="H151" s="86"/>
      <c r="I151" s="87"/>
      <c r="J151" s="82"/>
      <c r="K151" s="83"/>
      <c r="L151" s="83"/>
      <c r="M151" s="84"/>
    </row>
    <row r="152" spans="2:13" ht="13.5" thickBot="1">
      <c r="B152" s="8"/>
      <c r="C152" s="12"/>
      <c r="D152" s="13" t="s">
        <v>10</v>
      </c>
      <c r="E152" s="13" t="s">
        <v>17</v>
      </c>
      <c r="F152" s="13" t="s">
        <v>24</v>
      </c>
      <c r="G152" s="13" t="s">
        <v>0</v>
      </c>
      <c r="H152" s="13" t="s">
        <v>1</v>
      </c>
      <c r="I152" s="13" t="s">
        <v>12</v>
      </c>
      <c r="J152" s="14" t="s">
        <v>23</v>
      </c>
      <c r="K152" s="14" t="s">
        <v>11</v>
      </c>
      <c r="L152" s="14" t="s">
        <v>19</v>
      </c>
      <c r="M152" s="14" t="s">
        <v>20</v>
      </c>
    </row>
    <row r="153" spans="2:16" s="102" customFormat="1" ht="110.25" customHeight="1">
      <c r="B153" s="95" t="s">
        <v>21</v>
      </c>
      <c r="C153" s="96" t="s">
        <v>69</v>
      </c>
      <c r="D153" s="97"/>
      <c r="E153" s="95"/>
      <c r="F153" s="98" t="s">
        <v>30</v>
      </c>
      <c r="G153" s="98">
        <v>2</v>
      </c>
      <c r="H153" s="95"/>
      <c r="I153" s="99">
        <f>ROUND(G153*H153,2)</f>
        <v>0</v>
      </c>
      <c r="J153" s="100"/>
      <c r="K153" s="99">
        <f>ROUND(I153*J153,2)</f>
        <v>0</v>
      </c>
      <c r="L153" s="99">
        <f>ROUND(M153/G153,2)</f>
        <v>0</v>
      </c>
      <c r="M153" s="99">
        <f>ROUND(SUM(I153,K153),2)</f>
        <v>0</v>
      </c>
      <c r="N153" s="101"/>
      <c r="O153" s="101"/>
      <c r="P153" s="101"/>
    </row>
    <row r="154" spans="2:18" ht="19.5" customHeight="1" thickBot="1">
      <c r="B154" s="88"/>
      <c r="C154" s="89"/>
      <c r="D154" s="89"/>
      <c r="E154" s="89"/>
      <c r="F154" s="89"/>
      <c r="G154" s="89"/>
      <c r="H154" s="10" t="s">
        <v>14</v>
      </c>
      <c r="I154" s="10">
        <f>SUM(I147:I153)</f>
        <v>0</v>
      </c>
      <c r="J154" s="11"/>
      <c r="K154" s="5"/>
      <c r="L154" s="2"/>
      <c r="M154" s="15"/>
      <c r="N154" s="1"/>
      <c r="O154" s="1"/>
      <c r="P154" s="1"/>
      <c r="R154" s="4"/>
    </row>
    <row r="155" spans="2:18" ht="19.5" customHeight="1" thickBot="1">
      <c r="B155" s="90"/>
      <c r="C155" s="89"/>
      <c r="D155" s="89"/>
      <c r="E155" s="89"/>
      <c r="F155" s="89"/>
      <c r="G155" s="89"/>
      <c r="H155" s="9"/>
      <c r="I155" s="16"/>
      <c r="J155" s="6" t="s">
        <v>15</v>
      </c>
      <c r="K155" s="6">
        <f>SUM(K147:K154)</f>
        <v>0</v>
      </c>
      <c r="L155" s="3"/>
      <c r="M155" s="17"/>
      <c r="N155" s="1"/>
      <c r="O155" s="1"/>
      <c r="P155" s="1"/>
      <c r="R155" s="4"/>
    </row>
    <row r="156" spans="2:16" ht="28.5" customHeight="1" thickBot="1">
      <c r="B156" s="91"/>
      <c r="C156" s="92"/>
      <c r="D156" s="92"/>
      <c r="E156" s="92"/>
      <c r="F156" s="92"/>
      <c r="G156" s="92"/>
      <c r="H156" s="18"/>
      <c r="I156" s="19"/>
      <c r="J156" s="20"/>
      <c r="K156" s="20"/>
      <c r="L156" s="7" t="s">
        <v>16</v>
      </c>
      <c r="M156" s="7">
        <f>SUM(M147:M155)</f>
        <v>0</v>
      </c>
      <c r="N156" s="1"/>
      <c r="O156" s="1"/>
      <c r="P156" s="1"/>
    </row>
    <row r="157" spans="2:16" ht="21.75" customHeight="1">
      <c r="B157" s="58" t="s">
        <v>25</v>
      </c>
      <c r="C157" s="59"/>
      <c r="D157" s="59"/>
      <c r="E157" s="59"/>
      <c r="F157" s="59"/>
      <c r="G157" s="59"/>
      <c r="H157" s="60"/>
      <c r="I157" s="61" t="s">
        <v>18</v>
      </c>
      <c r="J157" s="62"/>
      <c r="K157" s="62"/>
      <c r="L157" s="62"/>
      <c r="M157" s="63"/>
      <c r="N157" s="1"/>
      <c r="O157" s="1"/>
      <c r="P157" s="1"/>
    </row>
    <row r="158" spans="2:16" ht="26.25" customHeight="1">
      <c r="B158" s="58"/>
      <c r="C158" s="59"/>
      <c r="D158" s="59"/>
      <c r="E158" s="59"/>
      <c r="F158" s="59"/>
      <c r="G158" s="59"/>
      <c r="H158" s="60"/>
      <c r="I158" s="61"/>
      <c r="J158" s="62"/>
      <c r="K158" s="62"/>
      <c r="L158" s="62"/>
      <c r="M158" s="63"/>
      <c r="N158" s="1"/>
      <c r="O158" s="1"/>
      <c r="P158" s="1"/>
    </row>
    <row r="159" spans="2:16" ht="59.25" customHeight="1">
      <c r="B159" s="67" t="s">
        <v>27</v>
      </c>
      <c r="C159" s="68"/>
      <c r="D159" s="68"/>
      <c r="E159" s="68"/>
      <c r="F159" s="68"/>
      <c r="G159" s="68"/>
      <c r="H159" s="69"/>
      <c r="I159" s="64"/>
      <c r="J159" s="65"/>
      <c r="K159" s="65"/>
      <c r="L159" s="65"/>
      <c r="M159" s="66"/>
      <c r="N159" s="1"/>
      <c r="O159" s="1"/>
      <c r="P159" s="1"/>
    </row>
  </sheetData>
  <sheetProtection/>
  <mergeCells count="77">
    <mergeCell ref="B149:I150"/>
    <mergeCell ref="J149:M151"/>
    <mergeCell ref="B151:I151"/>
    <mergeCell ref="B154:G156"/>
    <mergeCell ref="B157:H158"/>
    <mergeCell ref="I157:M159"/>
    <mergeCell ref="B159:H159"/>
    <mergeCell ref="B128:I129"/>
    <mergeCell ref="J128:M130"/>
    <mergeCell ref="B130:I130"/>
    <mergeCell ref="B140:G142"/>
    <mergeCell ref="B143:H144"/>
    <mergeCell ref="I143:M145"/>
    <mergeCell ref="B145:H145"/>
    <mergeCell ref="B115:I116"/>
    <mergeCell ref="J115:M117"/>
    <mergeCell ref="B117:I117"/>
    <mergeCell ref="B121:G123"/>
    <mergeCell ref="B124:H125"/>
    <mergeCell ref="I124:M126"/>
    <mergeCell ref="B126:H126"/>
    <mergeCell ref="B101:I102"/>
    <mergeCell ref="J101:M103"/>
    <mergeCell ref="B103:I103"/>
    <mergeCell ref="B108:G110"/>
    <mergeCell ref="B111:H112"/>
    <mergeCell ref="I111:M113"/>
    <mergeCell ref="B113:H113"/>
    <mergeCell ref="B87:I88"/>
    <mergeCell ref="J87:M89"/>
    <mergeCell ref="B89:I89"/>
    <mergeCell ref="B93:G95"/>
    <mergeCell ref="B96:H97"/>
    <mergeCell ref="I96:M98"/>
    <mergeCell ref="B98:H98"/>
    <mergeCell ref="B74:I75"/>
    <mergeCell ref="J74:M76"/>
    <mergeCell ref="B76:I76"/>
    <mergeCell ref="B80:G82"/>
    <mergeCell ref="B83:H84"/>
    <mergeCell ref="I83:M85"/>
    <mergeCell ref="B85:H85"/>
    <mergeCell ref="B59:I60"/>
    <mergeCell ref="J59:M61"/>
    <mergeCell ref="B61:I61"/>
    <mergeCell ref="B67:G69"/>
    <mergeCell ref="B70:H71"/>
    <mergeCell ref="I70:M72"/>
    <mergeCell ref="B72:H72"/>
    <mergeCell ref="B46:I47"/>
    <mergeCell ref="J46:M48"/>
    <mergeCell ref="B48:I48"/>
    <mergeCell ref="B52:G54"/>
    <mergeCell ref="B55:H56"/>
    <mergeCell ref="I55:M57"/>
    <mergeCell ref="B57:H57"/>
    <mergeCell ref="B30:I31"/>
    <mergeCell ref="J30:M32"/>
    <mergeCell ref="B32:I32"/>
    <mergeCell ref="B37:G39"/>
    <mergeCell ref="B40:H41"/>
    <mergeCell ref="I40:M42"/>
    <mergeCell ref="B42:H42"/>
    <mergeCell ref="B15:I16"/>
    <mergeCell ref="J15:M17"/>
    <mergeCell ref="B17:I17"/>
    <mergeCell ref="B21:G23"/>
    <mergeCell ref="B24:H25"/>
    <mergeCell ref="I24:M26"/>
    <mergeCell ref="B26:H26"/>
    <mergeCell ref="B11:H12"/>
    <mergeCell ref="I11:M13"/>
    <mergeCell ref="B13:H13"/>
    <mergeCell ref="B2:I3"/>
    <mergeCell ref="J2:M4"/>
    <mergeCell ref="B4:I4"/>
    <mergeCell ref="B8:G10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2020-01-17T11:35:58Z</cp:lastPrinted>
  <dcterms:created xsi:type="dcterms:W3CDTF">2012-02-10T11:34:38Z</dcterms:created>
  <dcterms:modified xsi:type="dcterms:W3CDTF">2020-09-07T11:18:05Z</dcterms:modified>
  <cp:category/>
  <cp:version/>
  <cp:contentType/>
  <cp:contentStatus/>
</cp:coreProperties>
</file>